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. PRORAČUNSKO\6. ZAKONI I PRAVILNICI\Pravilnik o financijskom izvještavanju u proračunskom računovodstvu\I&amp;D PRAVILNIKA RUJAN 2025\Obrasci za Teched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<sst xmlns="http://schemas.openxmlformats.org/spreadsheetml/2006/main" count="816" uniqueCount="816">
  <si>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</si>
  <si>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OSNOVNA ŠKOLA SVETA NEDELJA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</si>
  <si>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</si>
  <si>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</si>
  <si>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</si>
  <si>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</si>
  <si>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</si>
  <si>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</si>
  <si>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</si>
  <si>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</si>
  <si>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</si>
  <si>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</si>
  <si>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</si>
  <si>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</si>
  <si>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</si>
  <si>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</si>
  <si>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</si>
  <si>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</si>
  <si>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</si>
  <si>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</si>
  <si>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</si>
  <si>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</si>
  <si>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</si>
  <si>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</si>
  <si>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</si>
  <si>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</si>
  <si>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</si>
  <si>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</si>
  <si>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</si>
  <si>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</si>
  <si>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</si>
  <si>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</si>
  <si>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</si>
  <si>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</si>
  <si>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</si>
  <si>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</si>
  <si>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</si>
  <si>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</si>
  <si>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</si>
  <si>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</si>
  <si>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</si>
  <si>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</si>
  <si>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</si>
  <si>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</si>
  <si>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</si>
  <si>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</si>
  <si>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</si>
  <si>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</si>
  <si>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</si>
  <si>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</si>
  <si>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</si>
  <si>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</si>
  <si>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</si>
  <si>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</si>
  <si>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</si>
  <si>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</si>
  <si>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</si>
  <si>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</si>
  <si>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</si>
  <si>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</si>
  <si>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</si>
  <si>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</si>
  <si>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</si>
  <si>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</si>
  <si>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</si>
  <si>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</si>
  <si>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</si>
  <si>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</si>
  <si>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</si>
  <si>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</si>
  <si>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</si>
  <si>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</si>
  <si>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</si>
  <si>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</si>
  <si>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</si>
  <si>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</si>
  <si>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</si>
  <si>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</si>
  <si>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</si>
  <si>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</si>
  <si>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</si>
  <si>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</si>
  <si>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</si>
  <si>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</si>
  <si>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</si>
  <si>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</si>
  <si>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</si>
  <si>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</si>
  <si>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</si>
  <si>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</si>
  <si>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</si>
  <si>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</si>
  <si>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</si>
  <si>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</si>
  <si>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</si>
  <si>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</si>
  <si>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</si>
  <si>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</si>
  <si>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</si>
  <si>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</si>
  <si>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</si>
  <si>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</si>
  <si>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</si>
  <si>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</si>
  <si>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</si>
  <si>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</si>
  <si>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</si>
  <si>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</si>
  <si>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</si>
  <si>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</si>
  <si>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</si>
  <si>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</si>
  <si>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</si>
  <si>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</si>
  <si>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</si>
  <si>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</si>
  <si>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</si>
  <si>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</si>
  <si>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</si>
  <si>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</si>
  <si>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</si>
  <si>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</si>
  <si>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</si>
  <si>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</si>
  <si>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</si>
  <si>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</si>
  <si>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</si>
  <si>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</si>
  <si>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</si>
  <si>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</si>
  <si>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</si>
  <si>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</si>
  <si>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</si>
  <si>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</si>
  <si>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</si>
  <si>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</si>
  <si>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</si>
  <si>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</si>
  <si>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</si>
  <si>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</si>
  <si>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</si>
  <si>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</si>
  <si>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</si>
  <si>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</si>
  <si>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</si>
  <si>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</si>
  <si>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</si>
  <si>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</si>
  <si>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</si>
  <si>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</si>
  <si>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</si>
  <si>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</si>
  <si>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</si>
  <si>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</si>
  <si>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</si>
  <si>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</si>
  <si>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</si>
  <si>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</si>
  <si>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</si>
  <si>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</si>
  <si>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</si>
  <si>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</si>
  <si>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</si>
  <si>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</si>
  <si>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</si>
  <si>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</si>
  <si>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</si>
  <si>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</si>
  <si>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</si>
  <si>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</si>
  <si>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</si>
  <si>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</si>
  <si>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</si>
  <si>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</si>
  <si>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</si>
  <si>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</si>
  <si>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</si>
  <si>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</si>
  <si>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</si>
  <si>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</si>
  <si>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</si>
  <si>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</si>
  <si>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</si>
  <si>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</si>
  <si>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</si>
  <si>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</si>
  <si>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</si>
  <si>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</si>
  <si>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</si>
  <si>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</si>
  <si>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</si>
  <si>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</si>
  <si>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</si>
  <si>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</si>
  <si>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</si>
  <si>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</si>
  <si>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</si>
  <si>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</si>
  <si>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</si>
  <si>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</si>
  <si>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</si>
  <si>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</si>
  <si>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</si>
  <si>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</si>
  <si>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</si>
  <si>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</si>
  <si>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</si>
  <si>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</si>
  <si>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</si>
  <si>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</si>
  <si>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</si>
  <si>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</si>
  <si>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</si>
  <si>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</si>
  <si>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</si>
  <si>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</si>
  <si>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</si>
  <si>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</si>
  <si>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</si>
  <si>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</si>
  <si>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</si>
  <si>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</si>
  <si>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</si>
  <si>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</si>
  <si>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</si>
  <si>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</si>
  <si>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</si>
  <si>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</si>
  <si>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</si>
  <si>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</si>
  <si>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</si>
  <si>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</si>
  <si>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</si>
  <si>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</si>
  <si>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</si>
  <si>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</si>
  <si>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</si>
  <si>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</si>
  <si>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</si>
  <si>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</si>
  <si>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</si>
  <si>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</si>
  <si>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</si>
  <si>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</si>
  <si>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</si>
  <si>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</si>
  <si>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</si>
  <si>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</si>
  <si>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</si>
  <si>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</si>
  <si>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</si>
  <si>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</si>
  <si>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</si>
  <si>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</si>
  <si>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</si>
  <si>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</si>
  <si>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</si>
  <si>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</si>
  <si>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</si>
  <si>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</si>
  <si>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</si>
  <si>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</si>
  <si>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</si>
  <si>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</si>
  <si>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</si>
  <si>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</si>
  <si>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</si>
  <si>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</si>
  <si>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</si>
  <si>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</si>
  <si>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</si>
  <si>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</si>
  <si>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</si>
  <si>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</si>
  <si>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</si>
  <si>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</si>
  <si>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</si>
  <si>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</si>
  <si>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</si>
  <si>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</si>
  <si>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</si>
  <si>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</si>
  <si>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</si>
  <si>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</si>
  <si>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</si>
  <si>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</si>
  <si>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</si>
  <si>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</si>
  <si>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</si>
  <si>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</si>
  <si>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</si>
  <si>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</si>
  <si>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</si>
  <si>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</si>
  <si>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</si>
  <si>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</si>
  <si>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</si>
  <si>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</si>
  <si>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</si>
  <si>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</si>
  <si>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</si>
  <si>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</si>
  <si>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</si>
  <si>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</si>
  <si>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</si>
  <si>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</si>
  <si>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</si>
  <si>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</si>
  <si>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</si>
  <si>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</si>
  <si>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</si>
  <si>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</si>
  <si>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</si>
  <si>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</si>
  <si>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</si>
  <si>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</si>
  <si>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</si>
  <si>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</si>
  <si>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</si>
  <si>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</si>
  <si>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</si>
  <si>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</si>
  <si>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</si>
  <si>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</si>
  <si>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</si>
  <si>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</si>
  <si>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</si>
  <si>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</si>
  <si>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</si>
  <si>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</si>
  <si>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</si>
  <si>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</si>
  <si>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</si>
  <si>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</si>
  <si>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</si>
  <si>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</si>
  <si>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</si>
  <si>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</si>
  <si>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</si>
  <si>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</si>
  <si>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</si>
  <si>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</si>
  <si>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</si>
  <si>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</si>
  <si>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</si>
  <si>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</si>
  <si>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</si>
  <si>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</si>
  <si>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</si>
  <si>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</si>
  <si>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</si>
  <si>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</si>
  <si>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</si>
  <si>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</si>
  <si>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</si>
  <si>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</si>
  <si>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</si>
  <si>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</si>
  <si>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</si>
  <si>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</si>
  <si>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</si>
  <si>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</si>
  <si>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</si>
  <si>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</si>
  <si>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</si>
  <si>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</si>
  <si>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</si>
  <si>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</si>
  <si>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</si>
  <si>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</si>
  <si>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</si>
  <si>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</si>
  <si>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</si>
  <si>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</si>
  <si>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</si>
  <si>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</si>
  <si>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</si>
  <si>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</si>
  <si>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</si>
  <si>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</si>
  <si>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</si>
  <si>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</si>
  <si>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</si>
  <si>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</si>
  <si>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</si>
  <si>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</si>
  <si>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</si>
  <si>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</si>
  <si>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</si>
  <si>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</si>
  <si>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</si>
  <si>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</si>
  <si>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</si>
  <si>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</si>
  <si>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</si>
  <si>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</si>
  <si>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</si>
  <si>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</si>
  <si>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</si>
  <si>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</si>
  <si>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</si>
  <si>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</si>
  <si>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</si>
  <si>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</si>
  <si>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</si>
  <si>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</si>
  <si>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</si>
  <si>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</si>
  <si>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</si>
  <si>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</si>
  <si>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</si>
  <si>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</si>
  <si>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</si>
  <si>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</si>
  <si>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</si>
  <si>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</si>
  <si>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</si>
  <si>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</si>
  <si>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</si>
  <si>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</si>
  <si>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</si>
  <si>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</si>
  <si>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</si>
  <si>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</si>
  <si>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</si>
  <si>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</si>
  <si>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</si>
  <si>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</si>
  <si>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</si>
  <si>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</si>
  <si>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</si>
  <si>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</si>
  <si>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</si>
  <si>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</si>
  <si>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</si>
  <si>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</si>
  <si>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</si>
  <si>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</si>
  <si>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</si>
  <si>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</si>
  <si>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</si>
  <si>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</si>
  <si>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</si>
  <si>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</si>
  <si>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</si>
  <si>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</si>
  <si>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</si>
  <si>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</si>
  <si>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</si>
  <si>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</si>
  <si>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</si>
  <si>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</si>
  <si>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</si>
  <si>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</si>
  <si>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</si>
  <si>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</si>
  <si>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</si>
  <si>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</si>
  <si>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</si>
  <si>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</si>
  <si>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</si>
  <si>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</si>
  <si>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</si>
  <si>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</si>
  <si>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</si>
  <si>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</si>
  <si>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</si>
  <si>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</si>
  <si>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</si>
  <si>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</si>
  <si>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</si>
  <si>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</si>
  <si>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</si>
  <si>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</si>
  <si>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</si>
  <si>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</si>
  <si>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</si>
  <si>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</si>
  <si>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</si>
  <si>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</si>
  <si>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</si>
  <si>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</si>
  <si>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</si>
  <si>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</si>
  <si>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</si>
  <si>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</si>
  <si>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</si>
  <si>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</si>
  <si>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</si>
  <si>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</si>
  <si>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</si>
  <si>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</si>
  <si>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</si>
  <si>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</si>
  <si>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</si>
  <si>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</si>
  <si>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</si>
  <si>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</si>
  <si>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</si>
  <si>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</si>
  <si>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</si>
  <si>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</si>
  <si>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</si>
  <si>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</si>
  <si>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</si>
  <si>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</si>
  <si>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</si>
  <si>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</si>
  <si>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</si>
  <si>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</si>
  <si>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</si>
  <si>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</si>
  <si>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</si>
  <si>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</si>
  <si>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</si>
  <si>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</si>
  <si>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</si>
  <si>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</si>
  <si>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</si>
  <si>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</si>
  <si>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</si>
  <si>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</si>
  <si>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</si>
  <si>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</si>
  <si>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</si>
  <si>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</si>
  <si>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</si>
  <si>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</si>
  <si>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</si>
  <si>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</si>
  <si>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</si>
  <si>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</si>
  <si>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</si>
  <si>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</si>
  <si>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</si>
  <si>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</si>
  <si>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</si>
  <si>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</si>
  <si>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</si>
  <si>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</si>
  <si>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</si>
  <si>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</si>
  <si>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</si>
  <si>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</si>
  <si>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</si>
  <si>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</si>
  <si>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</si>
  <si>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</si>
  <si>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</si>
  <si>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</si>
  <si>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</si>
  <si>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</si>
  <si>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</si>
  <si>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</si>
  <si>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</si>
  <si>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</si>
  <si>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</si>
  <si>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</si>
  <si>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</si>
  <si>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</si>
  <si>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</si>
  <si>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</si>
  <si>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</si>
  <si>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</si>
  <si>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</si>
  <si>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</si>
  <si>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</si>
  <si>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</si>
  <si>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</si>
  <si>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</si>
  <si>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</si>
  <si>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</si>
  <si>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</si>
  <si>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</si>
  <si>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</si>
  <si>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</si>
  <si>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</si>
  <si>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</si>
  <si>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</si>
  <si>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</si>
  <si>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</si>
  <si>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</si>
  <si>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</si>
  <si>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</si>
  <si>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</si>
  <si>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</si>
  <si>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</si>
  <si>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</si>
  <si>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</si>
  <si>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</si>
  <si>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</si>
  <si>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</si>
  <si>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</si>
  <si>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</si>
  <si>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</si>
  <si>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</si>
  <si>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</si>
  <si>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</si>
  <si>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</si>
  <si>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</si>
  <si>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</si>
  <si>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</si>
  <si>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</si>
  <si>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</si>
  <si>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</si>
  <si>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</si>
  <si>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</si>
  <si>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</si>
  <si>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</si>
  <si>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</si>
  <si>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</si>
  <si>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</si>
  <si>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</si>
  <si>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</si>
  <si>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</si>
  <si>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</si>
  <si>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</si>
  <si>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</si>
  <si>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</si>
  <si>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</si>
  <si>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</si>
  <si>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</si>
  <si>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</si>
  <si>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</si>
  <si>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</si>
  <si>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</si>
  <si>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</si>
  <si>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</si>
  <si>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</si>
  <si>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</si>
  <si>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</si>
  <si>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</si>
  <si>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</si>
  <si>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</si>
  <si>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</si>
  <si>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</si>
  <si>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</si>
  <si>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</si>
  <si>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</si>
  <si>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</si>
  <si>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</si>
  <si>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</si>
  <si>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</si>
  <si>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</si>
  <si>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</si>
  <si>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</si>
  <si>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</si>
  <si>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</si>
  <si>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</si>
  <si>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</si>
  <si>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</si>
  <si>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</si>
  <si>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</si>
  <si>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</si>
  <si>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</si>
  <si>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</si>
  <si>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</si>
  <si>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</si>
  <si>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</si>
  <si>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</si>
  <si>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</si>
  <si>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</si>
  <si>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</si>
  <si>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</si>
  <si>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</si>
  <si>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</si>
  <si>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</si>
  <si>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</si>
  <si>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</si>
  <si>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</si>
  <si>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</si>
  <si>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</si>
  <si>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</si>
  <si>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</si>
  <si>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</si>
  <si>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</si>
  <si>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</si>
  <si>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</si>
  <si>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</si>
  <si>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</si>
  <si>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</si>
  <si>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</si>
  <si>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</si>
  <si>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</si>
  <si>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</si>
  <si>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</si>
  <si>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</si>
  <si>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</si>
  <si>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</si>
  <si>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</si>
  <si>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</si>
  <si>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</si>
  <si>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</si>
  <si>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</si>
  <si>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</si>
  <si>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</si>
  <si>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</si>
  <si>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</si>
  <si>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</si>
  <si>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</si>
  <si>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</si>
  <si>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</si>
  <si>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</si>
  <si>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</si>
  <si>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</si>
  <si>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</si>
  <si>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</si>
  <si>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</si>
  <si>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</si>
  <si>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</si>
  <si>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</si>
  <si>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</si>
  <si>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</si>
  <si>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</si>
  <si>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</si>
  <si>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</si>
  <si>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</si>
  <si>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</si>
  <si>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</si>
  <si>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</si>
  <si>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</si>
  <si>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</si>
  <si>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</si>
  <si>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</si>
  <si>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</si>
  <si>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</si>
  <si>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</si>
  <si>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</si>
  <si>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</si>
  <si>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</si>
  <si>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</si>
  <si>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</si>
  <si>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</si>
  <si>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</si>
  <si>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</si>
  <si>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</si>
  <si>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</si>
  <si>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</si>
  <si>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</si>
  <si>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</si>
  <si>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</si>
  <si>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</si>
  <si>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</si>
  <si>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</si>
  <si>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</si>
  <si>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</si>
  <si>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</si>
  <si>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</si>
  <si>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</si>
  <si>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</si>
  <si>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</si>
  <si>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</si>
  <si>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</si>
  <si>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</si>
  <si>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</si>
  <si>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</si>
  <si>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</si>
  <si>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</si>
  <si>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</si>
  <si>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</si>
  <si>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</si>
  <si>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</si>
  <si>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</si>
  <si>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</si>
  <si>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</si>
  <si>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</si>
  <si>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</si>
  <si>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</si>
  <si>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</si>
  <si>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</si>
  <si>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</si>
  <si>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</si>
  <si>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</si>
  <si>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</si>
  <si>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</si>
  <si>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</si>
  <si>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</si>
  <si>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</si>
  <si>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</si>
  <si>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</si>
  <si>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 xml:space="preserve"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</si>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</sst>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customWidth="1" style="1"/>
    <col min="2" max="2" width="66.7109375" customWidth="1" style="1"/>
  </cols>
  <sheetData>
    <row r="2" ht="37.5" customHeight="1">
      <c r="A2" s="126" t="s">
        <v>784</v>
      </c>
      <c r="B2" s="126"/>
    </row>
    <row r="3" ht="24" customHeight="1">
      <c r="A3" s="90" t="s">
        <v>785</v>
      </c>
      <c r="B3" s="90" t="s">
        <v>786</v>
      </c>
    </row>
    <row r="4" ht="15">
      <c r="A4" s="91">
        <v>510</v>
      </c>
      <c r="B4" s="92" t="s">
        <v>787</v>
      </c>
    </row>
    <row r="5" ht="15">
      <c r="A5" s="91">
        <v>561</v>
      </c>
      <c r="B5" s="92" t="s">
        <v>788</v>
      </c>
    </row>
    <row r="6" ht="15">
      <c r="A6" s="91">
        <v>562</v>
      </c>
      <c r="B6" s="92" t="s">
        <v>789</v>
      </c>
    </row>
    <row r="7" ht="15">
      <c r="A7" s="91">
        <v>563</v>
      </c>
      <c r="B7" s="92" t="s">
        <v>790</v>
      </c>
    </row>
    <row r="8" ht="15">
      <c r="A8" s="91">
        <v>564</v>
      </c>
      <c r="B8" s="92" t="s">
        <v>791</v>
      </c>
    </row>
    <row r="9" ht="15">
      <c r="A9" s="91">
        <v>565</v>
      </c>
      <c r="B9" s="92" t="s">
        <v>792</v>
      </c>
    </row>
    <row r="10" ht="15">
      <c r="A10" s="91">
        <v>566</v>
      </c>
      <c r="B10" s="92" t="s">
        <v>793</v>
      </c>
    </row>
    <row r="11" ht="15">
      <c r="A11" s="91">
        <v>567</v>
      </c>
      <c r="B11" s="92" t="s">
        <v>794</v>
      </c>
    </row>
    <row r="12" ht="15">
      <c r="A12" s="91">
        <v>575</v>
      </c>
      <c r="B12" s="92" t="s">
        <v>795</v>
      </c>
    </row>
    <row r="13" ht="15">
      <c r="A13" s="91">
        <v>577</v>
      </c>
      <c r="B13" s="92" t="s">
        <v>796</v>
      </c>
    </row>
    <row r="14" ht="15">
      <c r="A14" s="91">
        <v>578</v>
      </c>
      <c r="B14" s="92" t="s">
        <v>797</v>
      </c>
    </row>
    <row r="15" ht="15">
      <c r="A15" s="91">
        <v>579</v>
      </c>
      <c r="B15" s="92" t="s">
        <v>798</v>
      </c>
    </row>
    <row r="16" ht="15">
      <c r="A16" s="91">
        <v>581</v>
      </c>
      <c r="B16" s="92" t="s">
        <v>799</v>
      </c>
    </row>
    <row r="17" ht="15">
      <c r="A17" s="91">
        <v>815</v>
      </c>
      <c r="B17" s="92" t="s">
        <v>800</v>
      </c>
    </row>
    <row r="18" ht="1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809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808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807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804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806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customWidth="1" style="118"/>
    <col min="2" max="2" width="60.140625" customWidth="1" style="119"/>
    <col min="3" max="3" width="8.140625" customWidth="1" style="118"/>
    <col min="4" max="9" width="14.7109375" customWidth="1" style="120"/>
    <col min="10" max="10" width="8.7109375" customWidth="1" style="120"/>
    <col min="11" max="16384" width="14.42578125" customWidth="1" style="85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ht="42" customHeight="1" s="104" customFormat="1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ht="56.25" customHeight="1" s="104" customFormat="1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ht="12" customHeight="1" s="106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ht="59.25" customHeight="1" s="107" customFormat="1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="109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ref="E6:I6" t="shared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ref="E7:I7" t="shared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ref="J7:J42" t="shared" si="2">IF(H7&lt;&gt;0,IF(I7/H7&gt;=100,"&gt;&gt;100",I7/H7*100),"-")</f>
        <v>-</v>
      </c>
      <c r="K7" s="108"/>
    </row>
    <row r="8" s="110" customFormat="1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ref="F8:I8" t="shared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="110" customFormat="1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="110" customFormat="1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ref="E11:I11" t="shared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="110" customFormat="1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ref="H12:I13" t="shared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="110" customFormat="1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ht="24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ref="E14:I14" t="shared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ref="H15:I18" t="shared" si="7">D15+F15</f>
        <v>0</v>
      </c>
      <c r="I15" s="15">
        <f t="shared" si="7"/>
        <v>0</v>
      </c>
      <c r="J15" s="62" t="str">
        <f t="shared" si="2"/>
        <v>-</v>
      </c>
      <c r="K15" s="108"/>
    </row>
    <row r="16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ref="E19:I19" t="shared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ref="E20:I20" t="shared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ref="H21:I24" t="shared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ht="24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ht="24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ht="24" s="108" customFormat="1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ref="F25:I25" t="shared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ht="24" s="111" customFormat="1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ref="H26:I29" t="shared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="111" customFormat="1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ht="24" s="111" customFormat="1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ht="24" s="111" customFormat="1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ht="24" s="108" customFormat="1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ref="E30:I30" t="shared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="108" customFormat="1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ref="H31:I34" t="shared" si="14">D31+F31</f>
        <v>0</v>
      </c>
      <c r="I31" s="16">
        <f t="shared" si="14"/>
        <v>0</v>
      </c>
      <c r="J31" s="62" t="str">
        <f t="shared" si="2"/>
        <v>-</v>
      </c>
    </row>
    <row r="32" s="108" customFormat="1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ht="24" s="108" customFormat="1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ht="24" s="108" customFormat="1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ht="24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ref="E35:I35" t="shared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ref="H36:I38" t="shared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ht="24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ht="24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="109" customFormat="1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ref="E39:G39" t="shared" si="17">E40</f>
        <v>0</v>
      </c>
      <c r="F39" s="12">
        <f t="shared" si="17"/>
        <v>0</v>
      </c>
      <c r="G39" s="12">
        <f t="shared" si="17"/>
        <v>0</v>
      </c>
      <c r="H39" s="18">
        <f ref="H39:I39" t="shared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ht="24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ref="E40:I40" t="shared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ref="H41:I42" t="shared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ht="56.25" s="107" customFormat="1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ht="12.75" customHeight="1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ref="E44:I44" t="shared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ref="J44:J107" t="shared" si="22">IF(H44&lt;&gt;0,IF(I44/H44&gt;=100,"&gt;&gt;100",I44/H44*100),"-")</f>
        <v>-</v>
      </c>
    </row>
    <row r="45" ht="12.75" customHeight="1">
      <c r="A45" s="48">
        <v>31</v>
      </c>
      <c r="B45" s="50" t="s">
        <v>88</v>
      </c>
      <c r="C45" s="47" t="s">
        <v>89</v>
      </c>
      <c r="D45" s="13">
        <f ref="D45:I45" t="shared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ht="12.75" customHeight="1">
      <c r="A46" s="48">
        <v>311</v>
      </c>
      <c r="B46" s="50" t="s">
        <v>90</v>
      </c>
      <c r="C46" s="47" t="s">
        <v>91</v>
      </c>
      <c r="D46" s="13">
        <f ref="D46:I46" t="shared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ht="12.75" customHeight="1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ref="H47:I51" t="shared" si="25">D47+F47</f>
        <v>0</v>
      </c>
      <c r="I47" s="17">
        <f t="shared" si="25"/>
        <v>0</v>
      </c>
      <c r="J47" s="62" t="str">
        <f t="shared" si="22"/>
        <v>-</v>
      </c>
    </row>
    <row r="48" ht="12.75" customHeight="1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ht="12.75" customHeight="1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ht="12.75" customHeight="1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ht="12.75" customHeight="1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ht="12.75" customHeight="1">
      <c r="A52" s="48">
        <v>313</v>
      </c>
      <c r="B52" s="39" t="s">
        <v>102</v>
      </c>
      <c r="C52" s="47" t="s">
        <v>103</v>
      </c>
      <c r="D52" s="13">
        <f ref="D52:I52" t="shared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ht="12.75" customHeight="1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ref="H53:I55" t="shared" si="27">D53+F53</f>
        <v>0</v>
      </c>
      <c r="I53" s="17">
        <f t="shared" si="27"/>
        <v>0</v>
      </c>
      <c r="J53" s="62" t="str">
        <f t="shared" si="22"/>
        <v>-</v>
      </c>
    </row>
    <row r="54" ht="12.75" customHeight="1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ht="12.75" customHeight="1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ht="12.75" customHeight="1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ref="E56:I56" t="shared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ht="12.75" customHeight="1">
      <c r="A57" s="48">
        <v>321</v>
      </c>
      <c r="B57" s="50" t="s">
        <v>112</v>
      </c>
      <c r="C57" s="47" t="s">
        <v>113</v>
      </c>
      <c r="D57" s="13">
        <f ref="D57:I57" t="shared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ht="12.75" customHeight="1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ref="H58:I61" t="shared" si="30">D58+F58</f>
        <v>0</v>
      </c>
      <c r="I58" s="17">
        <f t="shared" si="30"/>
        <v>0</v>
      </c>
      <c r="J58" s="62" t="str">
        <f t="shared" si="22"/>
        <v>-</v>
      </c>
    </row>
    <row r="59" ht="12.75" customHeight="1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ht="12.75" customHeight="1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ht="12.75" customHeight="1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ht="12.75" customHeight="1">
      <c r="A62" s="48">
        <v>322</v>
      </c>
      <c r="B62" s="50" t="s">
        <v>122</v>
      </c>
      <c r="C62" s="47" t="s">
        <v>123</v>
      </c>
      <c r="D62" s="13">
        <f ref="D62:I62" t="shared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ht="12.75" customHeight="1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ref="H63:I69" t="shared" si="32">D63+F63</f>
        <v>0</v>
      </c>
      <c r="I63" s="17">
        <f t="shared" si="32"/>
        <v>0</v>
      </c>
      <c r="J63" s="62" t="str">
        <f t="shared" si="22"/>
        <v>-</v>
      </c>
    </row>
    <row r="64" ht="12.75" customHeight="1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ht="12.75" customHeight="1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ht="12.75" customHeight="1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ht="12.75" customHeight="1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ht="12.75" customHeight="1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ht="12.75" customHeight="1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ht="12.75" customHeight="1">
      <c r="A70" s="48">
        <v>323</v>
      </c>
      <c r="B70" s="39" t="s">
        <v>138</v>
      </c>
      <c r="C70" s="47" t="s">
        <v>139</v>
      </c>
      <c r="D70" s="13">
        <f ref="D70:I70" t="shared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ht="12.75" customHeight="1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ref="H71:I80" t="shared" si="34">D71+F71</f>
        <v>0</v>
      </c>
      <c r="I71" s="17">
        <f t="shared" si="34"/>
        <v>0</v>
      </c>
      <c r="J71" s="62" t="str">
        <f t="shared" si="22"/>
        <v>-</v>
      </c>
    </row>
    <row r="72" ht="12.75" customHeight="1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ht="12.75" customHeight="1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ht="12.75" customHeight="1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ht="12.75" customHeight="1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ht="12.75" customHeight="1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ht="12.75" customHeight="1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ht="12.75" customHeight="1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ht="12.75" customHeight="1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ht="12.75" customHeight="1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ht="24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ref="E81:I81" t="shared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ref="H82:I85" t="shared" si="36">D82+F82</f>
        <v>0</v>
      </c>
      <c r="I82" s="15">
        <f t="shared" si="36"/>
        <v>0</v>
      </c>
      <c r="J82" s="62" t="str">
        <f t="shared" si="22"/>
        <v>-</v>
      </c>
    </row>
    <row r="83" ht="12.75" customHeight="1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ht="12.75" customHeight="1">
      <c r="A86" s="48">
        <v>329</v>
      </c>
      <c r="B86" s="50" t="s">
        <v>170</v>
      </c>
      <c r="C86" s="47" t="s">
        <v>171</v>
      </c>
      <c r="D86" s="13">
        <f ref="D86:I86" t="shared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ht="12.75" customHeight="1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ref="H87:I93" t="shared" si="38">D87+F87</f>
        <v>0</v>
      </c>
      <c r="I87" s="17">
        <f t="shared" si="38"/>
        <v>0</v>
      </c>
      <c r="J87" s="62" t="str">
        <f t="shared" si="22"/>
        <v>-</v>
      </c>
    </row>
    <row r="88" ht="12.75" customHeight="1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ht="12.75" customHeight="1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ht="12.75" customHeight="1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ht="12.75" customHeight="1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ht="12.75" customHeight="1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ht="12.75" customHeight="1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ht="12.75" customHeight="1">
      <c r="A94" s="48">
        <v>34</v>
      </c>
      <c r="B94" s="51" t="s">
        <v>186</v>
      </c>
      <c r="C94" s="47" t="s">
        <v>187</v>
      </c>
      <c r="D94" s="13">
        <f ref="D94:I94" t="shared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ht="12.75" customHeight="1">
      <c r="A95" s="48">
        <v>341</v>
      </c>
      <c r="B95" s="50" t="s">
        <v>188</v>
      </c>
      <c r="C95" s="47" t="s">
        <v>189</v>
      </c>
      <c r="D95" s="13">
        <f ref="D95:I95" t="shared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ht="12.75" customHeight="1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ref="H96:I99" t="shared" si="41">D96+F96</f>
        <v>0</v>
      </c>
      <c r="I96" s="17">
        <f t="shared" si="41"/>
        <v>0</v>
      </c>
      <c r="J96" s="62" t="str">
        <f t="shared" si="22"/>
        <v>-</v>
      </c>
    </row>
    <row r="97" ht="12.75" customHeight="1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ht="12.75" customHeight="1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ht="12.75" customHeight="1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ht="12.75" customHeight="1">
      <c r="A100" s="48">
        <v>342</v>
      </c>
      <c r="B100" s="50" t="s">
        <v>198</v>
      </c>
      <c r="C100" s="47" t="s">
        <v>199</v>
      </c>
      <c r="D100" s="13">
        <f ref="D100:I100" t="shared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ht="24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ref="H101:I107" t="shared" si="43">D101+F101</f>
        <v>0</v>
      </c>
      <c r="I101" s="17">
        <f t="shared" si="43"/>
        <v>0</v>
      </c>
      <c r="J101" s="64" t="str">
        <f t="shared" si="22"/>
        <v>-</v>
      </c>
    </row>
    <row r="102" ht="24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ht="24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ht="12.75" customHeight="1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ht="24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ht="12.75" customHeight="1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ht="12.75" customHeight="1">
      <c r="A108" s="48">
        <v>343</v>
      </c>
      <c r="B108" s="39" t="s">
        <v>214</v>
      </c>
      <c r="C108" s="47" t="s">
        <v>215</v>
      </c>
      <c r="D108" s="13">
        <f ref="D108:I108" t="shared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ref="J108:J171" t="shared" si="45">IF(H108&lt;&gt;0,IF(I108/H108&gt;=100,"&gt;&gt;100",I108/H108*100),"-")</f>
        <v>-</v>
      </c>
    </row>
    <row r="109" ht="12.75" customHeight="1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ref="H109:I112" t="shared" si="46">D109+F109</f>
        <v>0</v>
      </c>
      <c r="I109" s="17">
        <f t="shared" si="46"/>
        <v>0</v>
      </c>
      <c r="J109" s="62" t="str">
        <f t="shared" si="45"/>
        <v>-</v>
      </c>
    </row>
    <row r="110" ht="12.75" customHeight="1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ht="12.75" customHeight="1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ht="12.75" customHeight="1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ht="12.75" customHeight="1">
      <c r="A113" s="48">
        <v>35</v>
      </c>
      <c r="B113" s="39" t="s">
        <v>224</v>
      </c>
      <c r="C113" s="47" t="s">
        <v>225</v>
      </c>
      <c r="D113" s="13">
        <f ref="D113:I113" t="shared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ht="24">
      <c r="A114" s="48">
        <v>351</v>
      </c>
      <c r="B114" s="39" t="s">
        <v>226</v>
      </c>
      <c r="C114" s="47" t="s">
        <v>227</v>
      </c>
      <c r="D114" s="13">
        <f ref="D114:I114" t="shared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ht="24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ref="H115:I116" t="shared" si="49">D115+F115</f>
        <v>0</v>
      </c>
      <c r="I115" s="17">
        <f t="shared" si="49"/>
        <v>0</v>
      </c>
      <c r="J115" s="62" t="str">
        <f t="shared" si="45"/>
        <v>-</v>
      </c>
    </row>
    <row r="116" ht="12.75" customHeight="1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ht="36">
      <c r="A117" s="48">
        <v>352</v>
      </c>
      <c r="B117" s="39" t="s">
        <v>232</v>
      </c>
      <c r="C117" s="47" t="s">
        <v>233</v>
      </c>
      <c r="D117" s="13">
        <f ref="D117:I117" t="shared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ht="24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ref="H118:I121" t="shared" si="51">D118+F118</f>
        <v>0</v>
      </c>
      <c r="I118" s="17">
        <f t="shared" si="51"/>
        <v>0</v>
      </c>
      <c r="J118" s="62" t="str">
        <f t="shared" si="45"/>
        <v>-</v>
      </c>
    </row>
    <row r="119" ht="12.75" customHeight="1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ht="12.75" customHeight="1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ht="24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ht="24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ref="E122:I122" t="shared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ht="12.75" customHeight="1">
      <c r="A123" s="48">
        <v>361</v>
      </c>
      <c r="B123" s="50" t="s">
        <v>244</v>
      </c>
      <c r="C123" s="47" t="s">
        <v>245</v>
      </c>
      <c r="D123" s="13">
        <f ref="D123:I123" t="shared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ht="12.75" customHeight="1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ref="H124:I125" t="shared" si="54">D124+F124</f>
        <v>0</v>
      </c>
      <c r="I124" s="17">
        <f t="shared" si="54"/>
        <v>0</v>
      </c>
      <c r="J124" s="62" t="str">
        <f t="shared" si="45"/>
        <v>-</v>
      </c>
    </row>
    <row r="125" ht="12.75" customHeight="1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ht="24">
      <c r="A126" s="48">
        <v>362</v>
      </c>
      <c r="B126" s="50" t="s">
        <v>250</v>
      </c>
      <c r="C126" s="47" t="s">
        <v>251</v>
      </c>
      <c r="D126" s="13">
        <f ref="D126:I126" t="shared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ht="24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ref="H127:I128" t="shared" si="56">D127+F127</f>
        <v>0</v>
      </c>
      <c r="I127" s="17">
        <f t="shared" si="56"/>
        <v>0</v>
      </c>
      <c r="J127" s="62" t="str">
        <f t="shared" si="45"/>
        <v>-</v>
      </c>
    </row>
    <row r="128" ht="24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ht="24">
      <c r="A129" s="48">
        <v>363</v>
      </c>
      <c r="B129" s="39" t="s">
        <v>256</v>
      </c>
      <c r="C129" s="47" t="s">
        <v>257</v>
      </c>
      <c r="D129" s="13">
        <f ref="D129:I129" t="shared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ref="H130:I133" t="shared" si="58">D130+F130</f>
        <v>0</v>
      </c>
      <c r="I130" s="17">
        <f t="shared" si="58"/>
        <v>0</v>
      </c>
      <c r="J130" s="62" t="str">
        <f t="shared" si="45"/>
        <v>-</v>
      </c>
    </row>
    <row r="131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ht="24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ht="24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ht="24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ref="E134:I134" t="shared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ref="H135:I137" t="shared" si="60">D135+F135</f>
        <v>0</v>
      </c>
      <c r="I135" s="15">
        <f t="shared" si="60"/>
        <v>0</v>
      </c>
      <c r="J135" s="62" t="str">
        <f t="shared" si="45"/>
        <v>-</v>
      </c>
    </row>
    <row r="136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>
      <c r="A138" s="48" t="s">
        <v>274</v>
      </c>
      <c r="B138" s="39" t="s">
        <v>275</v>
      </c>
      <c r="C138" s="47" t="s">
        <v>274</v>
      </c>
      <c r="D138" s="13">
        <f ref="D138:I138" t="shared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ref="H139:I141" t="shared" si="62">D139+F139</f>
        <v>0</v>
      </c>
      <c r="I139" s="17">
        <f t="shared" si="62"/>
        <v>0</v>
      </c>
      <c r="J139" s="62" t="str">
        <f t="shared" si="45"/>
        <v>-</v>
      </c>
    </row>
    <row r="140" ht="12.75" customHeight="1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ht="12.75" customHeight="1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ht="24">
      <c r="A142" s="48" t="s">
        <v>282</v>
      </c>
      <c r="B142" s="50" t="s">
        <v>283</v>
      </c>
      <c r="C142" s="47" t="s">
        <v>282</v>
      </c>
      <c r="D142" s="13">
        <f ref="D142:I142" t="shared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ht="24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ref="H143:I145" t="shared" si="64">D143+F143</f>
        <v>0</v>
      </c>
      <c r="I143" s="17">
        <f t="shared" si="64"/>
        <v>0</v>
      </c>
      <c r="J143" s="62" t="str">
        <f t="shared" si="45"/>
        <v>-</v>
      </c>
    </row>
    <row r="144" ht="24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ht="24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ht="12.75" customHeight="1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ref="E146:I146" t="shared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ref="H147:I148" t="shared" si="66">D147+F147</f>
        <v>0</v>
      </c>
      <c r="I147" s="17">
        <f t="shared" si="66"/>
        <v>0</v>
      </c>
      <c r="J147" s="62" t="str">
        <f t="shared" si="45"/>
        <v>-</v>
      </c>
    </row>
    <row r="148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ht="24">
      <c r="A149" s="48" t="s">
        <v>296</v>
      </c>
      <c r="B149" s="50" t="s">
        <v>297</v>
      </c>
      <c r="C149" s="47" t="s">
        <v>296</v>
      </c>
      <c r="D149" s="13">
        <f ref="D149:I149" t="shared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ht="12.75" customHeight="1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ref="H150:I153" t="shared" si="68">D150+F150</f>
        <v>0</v>
      </c>
      <c r="I150" s="17">
        <f t="shared" si="68"/>
        <v>0</v>
      </c>
      <c r="J150" s="62" t="str">
        <f t="shared" si="45"/>
        <v>-</v>
      </c>
    </row>
    <row r="151" ht="12.75" customHeight="1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ht="24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ht="24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ht="24">
      <c r="A154" s="48">
        <v>37</v>
      </c>
      <c r="B154" s="50" t="s">
        <v>302</v>
      </c>
      <c r="C154" s="47" t="s">
        <v>303</v>
      </c>
      <c r="D154" s="13">
        <f ref="D154:I154" t="shared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ht="24">
      <c r="A155" s="48">
        <v>371</v>
      </c>
      <c r="B155" s="50" t="s">
        <v>304</v>
      </c>
      <c r="C155" s="47" t="s">
        <v>305</v>
      </c>
      <c r="D155" s="13">
        <f ref="D155:I155" t="shared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ht="24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ref="H156:I160" t="shared" si="71">D156+F156</f>
        <v>0</v>
      </c>
      <c r="I156" s="17">
        <f t="shared" si="71"/>
        <v>0</v>
      </c>
      <c r="J156" s="62" t="str">
        <f t="shared" si="45"/>
        <v>-</v>
      </c>
    </row>
    <row r="157" ht="24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ht="24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ht="24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ht="24">
      <c r="A161" s="48">
        <v>372</v>
      </c>
      <c r="B161" s="49" t="s">
        <v>316</v>
      </c>
      <c r="C161" s="47" t="s">
        <v>317</v>
      </c>
      <c r="D161" s="13">
        <f ref="D161:I161" t="shared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ht="12.75" customHeight="1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ref="H162:I164" t="shared" si="73">D162+F162</f>
        <v>0</v>
      </c>
      <c r="I162" s="17">
        <f t="shared" si="73"/>
        <v>0</v>
      </c>
      <c r="J162" s="62" t="str">
        <f t="shared" si="45"/>
        <v>-</v>
      </c>
    </row>
    <row r="163" ht="12.75" customHeight="1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ht="12.75" customHeight="1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ht="24">
      <c r="A165" s="48">
        <v>38</v>
      </c>
      <c r="B165" s="39" t="s">
        <v>324</v>
      </c>
      <c r="C165" s="47" t="s">
        <v>325</v>
      </c>
      <c r="D165" s="13">
        <f ref="D165:I165" t="shared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ht="12.75" customHeight="1">
      <c r="A166" s="48">
        <v>381</v>
      </c>
      <c r="B166" s="50" t="s">
        <v>326</v>
      </c>
      <c r="C166" s="47" t="s">
        <v>327</v>
      </c>
      <c r="D166" s="13">
        <f ref="D166:I166" t="shared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ht="12.75" customHeight="1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ref="H167:I169" t="shared" si="76">D167+F167</f>
        <v>0</v>
      </c>
      <c r="I167" s="17">
        <f t="shared" si="76"/>
        <v>0</v>
      </c>
      <c r="J167" s="62" t="str">
        <f t="shared" si="45"/>
        <v>-</v>
      </c>
    </row>
    <row r="168" ht="12.75" customHeight="1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ht="12.75" customHeight="1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ht="12.75" customHeight="1">
      <c r="A170" s="48">
        <v>382</v>
      </c>
      <c r="B170" s="39" t="s">
        <v>334</v>
      </c>
      <c r="C170" s="47" t="s">
        <v>335</v>
      </c>
      <c r="D170" s="13">
        <f ref="D170:I170" t="shared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ht="12.75" customHeight="1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ref="H171:I174" t="shared" si="78">D171+F171</f>
        <v>0</v>
      </c>
      <c r="I171" s="17">
        <f t="shared" si="78"/>
        <v>0</v>
      </c>
      <c r="J171" s="62" t="str">
        <f t="shared" si="45"/>
        <v>-</v>
      </c>
    </row>
    <row r="172" ht="12.75" customHeight="1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ref="J172:J235" t="shared" si="79">IF(H172&lt;&gt;0,IF(I172/H172&gt;=100,"&gt;&gt;100",I172/H172*100),"-")</f>
        <v>-</v>
      </c>
    </row>
    <row r="173" ht="12.75" customHeight="1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ht="24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ht="12.75" customHeight="1">
      <c r="A175" s="48">
        <v>383</v>
      </c>
      <c r="B175" s="50" t="s">
        <v>344</v>
      </c>
      <c r="C175" s="47" t="s">
        <v>345</v>
      </c>
      <c r="D175" s="13">
        <f ref="D175:I175" t="shared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ht="12.75" customHeight="1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ref="H176:I180" t="shared" si="81">D176+F176</f>
        <v>0</v>
      </c>
      <c r="I176" s="17">
        <f t="shared" si="81"/>
        <v>0</v>
      </c>
      <c r="J176" s="62" t="str">
        <f t="shared" si="79"/>
        <v>-</v>
      </c>
    </row>
    <row r="177" ht="12.75" customHeight="1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ht="12.75" customHeight="1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ht="12.75" customHeight="1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ht="12.75" customHeight="1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ht="12.75" customHeight="1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ref="E181:I181" t="shared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ht="24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ref="H182:I186" t="shared" si="83">D182+F182</f>
        <v>0</v>
      </c>
      <c r="I182" s="17">
        <f t="shared" si="83"/>
        <v>0</v>
      </c>
      <c r="J182" s="62" t="str">
        <f t="shared" si="79"/>
        <v>-</v>
      </c>
    </row>
    <row r="183" ht="24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ht="12.75" customHeight="1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ht="12.75" customHeight="1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ht="24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ht="12.75" customHeight="1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ref="E187:I187" t="shared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>
      <c r="A188" s="32">
        <v>41</v>
      </c>
      <c r="B188" s="33" t="s">
        <v>370</v>
      </c>
      <c r="C188" s="47" t="s">
        <v>371</v>
      </c>
      <c r="D188" s="13">
        <f ref="D188:I188" t="shared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ht="12.75" customHeight="1">
      <c r="A189" s="48">
        <v>411</v>
      </c>
      <c r="B189" s="50" t="s">
        <v>372</v>
      </c>
      <c r="C189" s="47" t="s">
        <v>373</v>
      </c>
      <c r="D189" s="13">
        <f ref="D189:I189" t="shared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ht="12.75" customHeight="1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ref="H190:I192" t="shared" si="87">D190+F190</f>
        <v>0</v>
      </c>
      <c r="I190" s="17">
        <f t="shared" si="87"/>
        <v>0</v>
      </c>
      <c r="J190" s="62" t="str">
        <f t="shared" si="79"/>
        <v>-</v>
      </c>
    </row>
    <row r="191" ht="12.75" customHeight="1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ht="12.75" customHeight="1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ht="12.75" customHeight="1">
      <c r="A193" s="48">
        <v>412</v>
      </c>
      <c r="B193" s="50" t="s">
        <v>380</v>
      </c>
      <c r="C193" s="47" t="s">
        <v>381</v>
      </c>
      <c r="D193" s="13">
        <f ref="D193:I193" t="shared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ht="12.75" customHeight="1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ref="H194:I199" t="shared" si="89">D194+F194</f>
        <v>0</v>
      </c>
      <c r="I194" s="17">
        <f t="shared" si="89"/>
        <v>0</v>
      </c>
      <c r="J194" s="62" t="str">
        <f t="shared" si="79"/>
        <v>-</v>
      </c>
    </row>
    <row r="195" ht="12.75" customHeight="1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ht="12.75" customHeight="1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ht="12.75" customHeight="1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ht="12.75" customHeight="1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ht="12.75" customHeight="1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ht="24">
      <c r="A200" s="48">
        <v>42</v>
      </c>
      <c r="B200" s="51" t="s">
        <v>394</v>
      </c>
      <c r="C200" s="47" t="s">
        <v>395</v>
      </c>
      <c r="D200" s="13">
        <f ref="D200:I200" t="shared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ht="12.75" customHeight="1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ref="E201:I201" t="shared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ht="12.75" customHeight="1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ref="H202:I205" t="shared" si="92">D202+F202</f>
        <v>0</v>
      </c>
      <c r="I202" s="17">
        <f t="shared" si="92"/>
        <v>0</v>
      </c>
      <c r="J202" s="62" t="str">
        <f t="shared" si="79"/>
        <v>-</v>
      </c>
    </row>
    <row r="203" ht="12.75" customHeight="1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ht="12.75" customHeight="1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ht="12.75" customHeight="1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ht="12.75" customHeight="1">
      <c r="A206" s="48">
        <v>422</v>
      </c>
      <c r="B206" s="50" t="s">
        <v>406</v>
      </c>
      <c r="C206" s="47" t="s">
        <v>407</v>
      </c>
      <c r="D206" s="13">
        <f ref="D206:I206" t="shared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ht="12.75" customHeight="1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ref="H207:I214" t="shared" si="94">D207+F207</f>
        <v>0</v>
      </c>
      <c r="I207" s="17">
        <f t="shared" si="94"/>
        <v>0</v>
      </c>
      <c r="J207" s="62" t="str">
        <f t="shared" si="79"/>
        <v>-</v>
      </c>
    </row>
    <row r="208" ht="12.75" customHeight="1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ht="12.75" customHeight="1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ht="12.75" customHeight="1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ht="12.75" customHeight="1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ht="12.75" customHeight="1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ht="12.75" customHeight="1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ht="12.75" customHeight="1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ht="12.75" customHeight="1">
      <c r="A215" s="48">
        <v>423</v>
      </c>
      <c r="B215" s="50" t="s">
        <v>424</v>
      </c>
      <c r="C215" s="47" t="s">
        <v>425</v>
      </c>
      <c r="D215" s="13">
        <f ref="D215:I215" t="shared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ht="12.75" customHeight="1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ref="H216:I219" t="shared" si="96">D216+F216</f>
        <v>0</v>
      </c>
      <c r="I216" s="17">
        <f t="shared" si="96"/>
        <v>0</v>
      </c>
      <c r="J216" s="62" t="str">
        <f t="shared" si="79"/>
        <v>-</v>
      </c>
    </row>
    <row r="217" ht="12.75" customHeight="1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ht="12.75" customHeight="1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ht="12.75" customHeight="1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>
      <c r="A220" s="48">
        <v>424</v>
      </c>
      <c r="B220" s="50" t="s">
        <v>434</v>
      </c>
      <c r="C220" s="47" t="s">
        <v>435</v>
      </c>
      <c r="D220" s="13">
        <f ref="D220:I220" t="shared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ht="12.75" customHeight="1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ref="H221:I224" t="shared" si="98">D221+F221</f>
        <v>0</v>
      </c>
      <c r="I221" s="17">
        <f t="shared" si="98"/>
        <v>0</v>
      </c>
      <c r="J221" s="62" t="str">
        <f t="shared" si="79"/>
        <v>-</v>
      </c>
    </row>
    <row r="222" ht="12.75" customHeight="1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ht="12.75" customHeight="1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ht="12.75" customHeight="1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ht="12.75" customHeight="1">
      <c r="A225" s="48">
        <v>425</v>
      </c>
      <c r="B225" s="50" t="s">
        <v>444</v>
      </c>
      <c r="C225" s="47" t="s">
        <v>445</v>
      </c>
      <c r="D225" s="13">
        <f ref="D225:I225" t="shared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ht="12.75" customHeight="1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ref="H226:I227" t="shared" si="100">D226+F226</f>
        <v>0</v>
      </c>
      <c r="I226" s="17">
        <f t="shared" si="100"/>
        <v>0</v>
      </c>
      <c r="J226" s="62" t="str">
        <f t="shared" si="79"/>
        <v>-</v>
      </c>
    </row>
    <row r="227" ht="12.75" customHeight="1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ht="12.75" customHeight="1">
      <c r="A228" s="48">
        <v>426</v>
      </c>
      <c r="B228" s="50" t="s">
        <v>450</v>
      </c>
      <c r="C228" s="47" t="s">
        <v>451</v>
      </c>
      <c r="D228" s="13">
        <f ref="D228:I228" t="shared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ht="12.75" customHeight="1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ref="H229:I232" t="shared" si="102">D229+F229</f>
        <v>0</v>
      </c>
      <c r="I229" s="17">
        <f t="shared" si="102"/>
        <v>0</v>
      </c>
      <c r="J229" s="62" t="str">
        <f t="shared" si="79"/>
        <v>-</v>
      </c>
    </row>
    <row r="230" ht="12.75" customHeight="1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ht="12.75" customHeight="1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ht="12.75" customHeight="1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ht="24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ref="E233:I233" t="shared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ht="12.75" customHeight="1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ref="E234:I234" t="shared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ht="12.75" customHeight="1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ref="H235:I236" t="shared" si="105">D235+F235</f>
        <v>0</v>
      </c>
      <c r="I235" s="17">
        <f t="shared" si="105"/>
        <v>0</v>
      </c>
      <c r="J235" s="62" t="str">
        <f t="shared" si="79"/>
        <v>-</v>
      </c>
    </row>
    <row r="236" ht="12.75" customHeight="1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ref="J236:J300" t="shared" si="106">IF(H236&lt;&gt;0,IF(I236/H236&gt;=100,"&gt;&gt;100",I236/H236*100),"-")</f>
        <v>-</v>
      </c>
    </row>
    <row r="237" ht="12.75" customHeight="1">
      <c r="A237" s="48">
        <v>44</v>
      </c>
      <c r="B237" s="50" t="s">
        <v>468</v>
      </c>
      <c r="C237" s="47" t="s">
        <v>469</v>
      </c>
      <c r="D237" s="13">
        <f ref="D237:I237" t="shared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ht="12.75" customHeight="1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>
      <c r="A239" s="48">
        <v>45</v>
      </c>
      <c r="B239" s="50" t="s">
        <v>472</v>
      </c>
      <c r="C239" s="47" t="s">
        <v>473</v>
      </c>
      <c r="D239" s="13">
        <f ref="D239:I239" t="shared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ht="12.75" customHeight="1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ref="H240:I243" t="shared" si="109">D240+F240</f>
        <v>0</v>
      </c>
      <c r="I240" s="17">
        <f t="shared" si="109"/>
        <v>0</v>
      </c>
      <c r="J240" s="62" t="str">
        <f t="shared" si="106"/>
        <v>-</v>
      </c>
    </row>
    <row r="241" ht="12.75" customHeight="1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ht="12.75" customHeight="1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ht="12.75" customHeight="1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ht="12.75" customHeight="1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ref="E244:I244" t="shared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ht="24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ref="E245:I245" t="shared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ht="24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ref="E246:H246" t="shared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ht="24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ref="H247:I248" t="shared" si="113">D247+F247</f>
        <v>0</v>
      </c>
      <c r="I247" s="17">
        <f t="shared" si="113"/>
        <v>0</v>
      </c>
      <c r="J247" s="62" t="str">
        <f t="shared" si="106"/>
        <v>-</v>
      </c>
    </row>
    <row r="248" ht="24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ht="24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ref="E249:I249" t="shared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ht="12.75" customHeight="1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ref="H250:I253" t="shared" si="115">D250+F250</f>
        <v>0</v>
      </c>
      <c r="I250" s="17">
        <f t="shared" si="115"/>
        <v>0</v>
      </c>
      <c r="J250" s="62" t="str">
        <f t="shared" si="106"/>
        <v>-</v>
      </c>
    </row>
    <row r="251" ht="12.75" customHeight="1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ht="12.75" customHeight="1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ht="12.75" customHeight="1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ht="24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ref="E254:I254" t="shared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ht="12.75" customHeight="1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ref="H255:I260" t="shared" si="117">D255+F255</f>
        <v>0</v>
      </c>
      <c r="I255" s="17">
        <f t="shared" si="117"/>
        <v>0</v>
      </c>
      <c r="J255" s="62" t="str">
        <f t="shared" si="106"/>
        <v>-</v>
      </c>
    </row>
    <row r="256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ht="24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ht="12.75" customHeight="1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ht="12.75" customHeight="1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ht="12.75" customHeight="1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ht="24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ref="E261:I261" t="shared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ht="12.75" customHeight="1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ref="H262:I265" t="shared" si="119">D262+F262</f>
        <v>0</v>
      </c>
      <c r="I262" s="17">
        <f t="shared" si="119"/>
        <v>0</v>
      </c>
      <c r="J262" s="62" t="str">
        <f t="shared" si="106"/>
        <v>-</v>
      </c>
    </row>
    <row r="263" ht="12.75" customHeight="1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ht="12.75" customHeight="1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ht="12.75" customHeight="1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ht="12.75" customHeight="1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ref="E266:I266" t="shared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ht="12.75" customHeight="1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ref="H267:I273" t="shared" si="121">D267+F267</f>
        <v>0</v>
      </c>
      <c r="I267" s="17">
        <f t="shared" si="121"/>
        <v>0</v>
      </c>
      <c r="J267" s="62" t="str">
        <f t="shared" si="106"/>
        <v>-</v>
      </c>
    </row>
    <row r="268" ht="12.75" customHeight="1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ht="12.75" customHeight="1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ht="12.75" customHeight="1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ht="12.75" customHeight="1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ht="24" s="108" customFormat="1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ref="E274:I274" t="shared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ht="24" s="108" customFormat="1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ref="E275:I275" t="shared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ht="12.75" customHeight="1" s="108" customFormat="1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ref="H276:I278" t="shared" si="124">D276+F276</f>
        <v>0</v>
      </c>
      <c r="I276" s="15">
        <f t="shared" si="124"/>
        <v>0</v>
      </c>
      <c r="J276" s="62" t="str">
        <f t="shared" si="106"/>
        <v>-</v>
      </c>
    </row>
    <row r="277" ht="12.75" customHeight="1" s="108" customFormat="1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="108" customFormat="1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ht="24" s="108" customFormat="1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ref="E279:I279" t="shared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ht="12.75" customHeight="1" s="108" customFormat="1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ht="24" s="108" customFormat="1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ref="E281:I281" t="shared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ht="24" s="108" customFormat="1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ref="H282:I283" t="shared" si="127">D282+F282</f>
        <v>0</v>
      </c>
      <c r="I282" s="15">
        <f t="shared" si="127"/>
        <v>0</v>
      </c>
      <c r="J282" s="62" t="str">
        <f t="shared" si="106"/>
        <v>-</v>
      </c>
    </row>
    <row r="283" ht="24" s="108" customFormat="1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ht="24" s="108" customFormat="1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ref="E284:I284" t="shared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ht="24" s="108" customFormat="1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ref="H285:I286" t="shared" si="129">D285+F285</f>
        <v>0</v>
      </c>
      <c r="I285" s="15">
        <f t="shared" si="129"/>
        <v>0</v>
      </c>
      <c r="J285" s="62" t="str">
        <f t="shared" si="106"/>
        <v>-</v>
      </c>
    </row>
    <row r="286" ht="12.75" customHeight="1" s="108" customFormat="1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ht="24" s="108" customFormat="1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ref="E287:I287" t="shared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ht="24" s="108" customFormat="1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ref="E288:I288" t="shared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ht="12.75" customHeight="1" s="108" customFormat="1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ref="H289:I292" t="shared" si="132">D289+F289</f>
        <v>0</v>
      </c>
      <c r="I289" s="15">
        <f t="shared" si="132"/>
        <v>0</v>
      </c>
      <c r="J289" s="62" t="str">
        <f t="shared" si="106"/>
        <v>-</v>
      </c>
    </row>
    <row r="290" ht="12.75" customHeight="1" s="108" customFormat="1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ht="12.75" customHeight="1" s="108" customFormat="1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ht="12.75" customHeight="1" s="108" customFormat="1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ht="24" s="108" customFormat="1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ref="E293:I293" t="shared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ht="24" s="108" customFormat="1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ref="H294:I296" t="shared" si="134">D294+F294</f>
        <v>0</v>
      </c>
      <c r="I294" s="15">
        <f t="shared" si="134"/>
        <v>0</v>
      </c>
      <c r="J294" s="62" t="str">
        <f t="shared" si="106"/>
        <v>-</v>
      </c>
    </row>
    <row r="295" ht="24" s="108" customFormat="1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ht="24" s="108" customFormat="1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ht="24" s="108" customFormat="1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ref="E297:I297" t="shared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ht="24" s="108" customFormat="1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ht="24" s="108" customFormat="1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ref="E299:I299" t="shared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ht="24" s="108" customFormat="1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ref="H300:I305" t="shared" si="137">D300+F300</f>
        <v>0</v>
      </c>
      <c r="I300" s="15">
        <f t="shared" si="137"/>
        <v>0</v>
      </c>
      <c r="J300" s="62" t="str">
        <f t="shared" si="106"/>
        <v>-</v>
      </c>
    </row>
    <row r="301" ht="24" s="108" customFormat="1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ref="J301:J318" t="shared" si="138">IF(H301&lt;&gt;0,IF(I301/H301&gt;=100,"&gt;&gt;100",I301/H301*100),"-")</f>
        <v>-</v>
      </c>
    </row>
    <row r="302" ht="24" s="108" customFormat="1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ht="12.75" customHeight="1" s="108" customFormat="1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ht="24" s="108" customFormat="1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ht="24" s="108" customFormat="1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ht="24" s="108" customFormat="1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ref="E306:H306" t="shared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ht="24" s="108" customFormat="1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ref="H307:I310" t="shared" si="140">D307+F307</f>
        <v>0</v>
      </c>
      <c r="I307" s="15">
        <f t="shared" si="140"/>
        <v>0</v>
      </c>
      <c r="J307" s="62" t="str">
        <f t="shared" si="138"/>
        <v>-</v>
      </c>
    </row>
    <row r="308" ht="12.75" customHeight="1" s="108" customFormat="1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ht="12.75" customHeight="1" s="108" customFormat="1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ht="12.75" customHeight="1" s="108" customFormat="1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ht="24" s="108" customFormat="1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ref="E311:I311" t="shared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ht="12.75" customHeight="1" s="108" customFormat="1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ref="H312:I318" t="shared" si="142">D312+F312</f>
        <v>0</v>
      </c>
      <c r="I312" s="15">
        <f t="shared" si="142"/>
        <v>0</v>
      </c>
      <c r="J312" s="62" t="str">
        <f t="shared" si="138"/>
        <v>-</v>
      </c>
    </row>
    <row r="313" ht="12.75" customHeight="1" s="108" customFormat="1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ht="12.75" customHeight="1" s="108" customFormat="1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ht="12.75" customHeight="1" s="108" customFormat="1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ht="12.75" customHeight="1" s="108" customFormat="1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ht="24" s="108" customFormat="1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ht="24" s="108" customFormat="1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ht="45" s="108" customFormat="1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ht="24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ref="E320:I320" t="shared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ref="J320:J333" t="shared" si="144">IF(H320&lt;&gt;0,IF(I320/H320&gt;=100,"&gt;&gt;100",I320/H320*100),"-")</f>
        <v>-</v>
      </c>
      <c r="K320" s="108"/>
    </row>
    <row r="321" ht="12.75" customHeight="1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ref="H321:I324" t="shared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ht="12.75" customHeight="1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ht="12.75" customHeight="1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ht="12.75" customHeight="1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ht="12.75" customHeight="1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ref="E325:I325" t="shared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ref="H326:I333" t="shared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ht="24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ht="24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ht="24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ht="24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ht="24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ht="37.5" customHeight="1" s="112" customFormat="1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ht="24" s="111" customFormat="1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ref="H335:I337" t="shared" si="148">D335+F335</f>
        <v>0</v>
      </c>
      <c r="I335" s="14">
        <f t="shared" si="148"/>
        <v>0</v>
      </c>
      <c r="J335" s="62" t="str">
        <f ref="J335:J398" t="shared" si="149">IF(H335&lt;&gt;0,IF(I335/H335&gt;=100,"&gt;&gt;100",I335/H335*100),"-")</f>
        <v>-</v>
      </c>
    </row>
    <row r="336" ht="12.75" customHeight="1" s="111" customFormat="1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ht="24" s="111" customFormat="1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ht="24" s="111" customFormat="1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ref="E338:I338" t="shared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ht="12.75" customHeight="1" s="111" customFormat="1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ref="H339:I346" t="shared" si="151">D339+F339</f>
        <v>0</v>
      </c>
      <c r="I339" s="14">
        <f t="shared" si="151"/>
        <v>0</v>
      </c>
      <c r="J339" s="62" t="str">
        <f t="shared" si="149"/>
        <v>-</v>
      </c>
    </row>
    <row r="340" ht="12.75" customHeight="1" s="111" customFormat="1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ht="12.75" customHeight="1" s="111" customFormat="1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ht="12.75" customHeight="1" s="111" customFormat="1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ht="12.75" customHeight="1" s="111" customFormat="1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ht="24" s="111" customFormat="1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ht="24" s="111" customFormat="1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ht="12.75" customHeight="1" s="111" customFormat="1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ht="12.75" customHeight="1" s="111" customFormat="1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ref="E347:I347" t="shared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ht="12.75" customHeight="1" s="111" customFormat="1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ref="H348:I351" t="shared" si="153">D348+F348</f>
        <v>0</v>
      </c>
      <c r="I348" s="14">
        <f t="shared" si="153"/>
        <v>0</v>
      </c>
      <c r="J348" s="62" t="str">
        <f t="shared" si="149"/>
        <v>-</v>
      </c>
    </row>
    <row r="349" ht="12.75" customHeight="1" s="111" customFormat="1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ht="12.75" customHeight="1" s="111" customFormat="1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ht="12.75" customHeight="1" s="111" customFormat="1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ht="24" s="113" customFormat="1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ref="E352:I352" t="shared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ht="12.75" customHeight="1" s="113" customFormat="1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ref="H353:I356" t="shared" si="155">D353+F353</f>
        <v>0</v>
      </c>
      <c r="I353" s="14">
        <f t="shared" si="155"/>
        <v>0</v>
      </c>
      <c r="J353" s="62" t="str">
        <f t="shared" si="149"/>
        <v>-</v>
      </c>
    </row>
    <row r="354" ht="12.75" customHeight="1" s="113" customFormat="1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ht="12.75" customHeight="1" s="113" customFormat="1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ht="12.75" customHeight="1" s="113" customFormat="1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ht="24" s="113" customFormat="1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ref="E357:I357" t="shared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ht="24" s="113" customFormat="1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ref="H358:I366" t="shared" si="157">D358+F358</f>
        <v>0</v>
      </c>
      <c r="I358" s="14">
        <f t="shared" si="157"/>
        <v>0</v>
      </c>
      <c r="J358" s="62" t="str">
        <f t="shared" si="149"/>
        <v>-</v>
      </c>
    </row>
    <row r="359" ht="24" s="113" customFormat="1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ht="24" s="113" customFormat="1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ht="24" s="113" customFormat="1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ht="24" s="113" customFormat="1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ht="24" s="113" customFormat="1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ht="24" s="113" customFormat="1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ht="24" s="113" customFormat="1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="108" customFormat="1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ht="24" s="108" customFormat="1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ref="E367:I367" t="shared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ht="12.75" customHeight="1" s="108" customFormat="1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ref="H368:I370" t="shared" si="159">D368+F368</f>
        <v>0</v>
      </c>
      <c r="I368" s="14">
        <f t="shared" si="159"/>
        <v>0</v>
      </c>
      <c r="J368" s="62" t="str">
        <f t="shared" si="149"/>
        <v>-</v>
      </c>
    </row>
    <row r="369" ht="12.75" customHeight="1" s="108" customFormat="1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ht="12.75" customHeight="1" s="114" customFormat="1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ht="12.75" customHeight="1" s="114" customFormat="1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ref="E371:G371" t="shared" si="160">E372+E374</f>
        <v>0</v>
      </c>
      <c r="F371" s="13">
        <f t="shared" si="160"/>
        <v>0</v>
      </c>
      <c r="G371" s="13">
        <f t="shared" si="160"/>
        <v>0</v>
      </c>
      <c r="H371" s="13">
        <f ref="H371:I371" t="shared" si="161">+D371+F371</f>
        <v>0</v>
      </c>
      <c r="I371" s="13">
        <f t="shared" si="161"/>
        <v>0</v>
      </c>
      <c r="J371" s="62" t="str">
        <f t="shared" si="149"/>
        <v>-</v>
      </c>
    </row>
    <row r="372" ht="12.75" customHeight="1" s="115" customFormat="1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ref="E372:I372" t="shared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ht="12.75" customHeight="1" s="113" customFormat="1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ht="24" s="114" customFormat="1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ref="E374:I374" t="shared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ht="12.75" customHeight="1" s="113" customFormat="1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ref="H375:I384" t="shared" si="164">D375+F375</f>
        <v>0</v>
      </c>
      <c r="I375" s="14">
        <f t="shared" si="164"/>
        <v>0</v>
      </c>
      <c r="J375" s="62" t="str">
        <f t="shared" si="149"/>
        <v>-</v>
      </c>
    </row>
    <row r="376" ht="12.75" customHeight="1" s="113" customFormat="1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ht="12.75" customHeight="1" s="113" customFormat="1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ht="12.75" customHeight="1" s="113" customFormat="1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ht="12.75" customHeight="1" s="113" customFormat="1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ht="24" s="113" customFormat="1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="113" customFormat="1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ht="12.75" customHeight="1" s="113" customFormat="1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ht="12.75" customHeight="1" s="116" customFormat="1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ht="12.75" customHeight="1" s="116" customFormat="1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ht="24" s="108" customFormat="1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ref="E385:I385" t="shared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ht="24" s="108" customFormat="1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ref="H386:I394" t="shared" si="166">D386+F386</f>
        <v>0</v>
      </c>
      <c r="I386" s="14">
        <f t="shared" si="166"/>
        <v>0</v>
      </c>
      <c r="J386" s="62" t="str">
        <f t="shared" si="149"/>
        <v>-</v>
      </c>
    </row>
    <row r="387" ht="24" s="108" customFormat="1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ht="24" s="108" customFormat="1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ht="24" s="108" customFormat="1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ht="24" s="108" customFormat="1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ht="24" s="108" customFormat="1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ht="24" s="108" customFormat="1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ht="24" s="108" customFormat="1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ht="24" s="108" customFormat="1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ht="24" s="115" customFormat="1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ref="E395:I395" t="shared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ht="24" s="108" customFormat="1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ref="H396:I404" t="shared" si="168">D396+F396</f>
        <v>0</v>
      </c>
      <c r="I396" s="14">
        <f t="shared" si="168"/>
        <v>0</v>
      </c>
      <c r="J396" s="62" t="str">
        <f t="shared" si="149"/>
        <v>-</v>
      </c>
    </row>
    <row r="397" ht="24" s="108" customFormat="1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ht="24" s="108" customFormat="1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ht="24" s="108" customFormat="1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ref="J399:J423" t="shared" si="169">IF(H399&lt;&gt;0,IF(I399/H399&gt;=100,"&gt;&gt;100",I399/H399*100),"-")</f>
        <v>-</v>
      </c>
    </row>
    <row r="400" ht="24" s="108" customFormat="1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ht="24" s="108" customFormat="1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ht="24" s="108" customFormat="1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ht="24" s="108" customFormat="1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ht="24" s="108" customFormat="1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="114" customFormat="1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ref="E405:I405" t="shared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="108" customFormat="1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ref="H406:I409" t="shared" si="171">D406+F406</f>
        <v>0</v>
      </c>
      <c r="I406" s="14">
        <f t="shared" si="171"/>
        <v>0</v>
      </c>
      <c r="J406" s="62" t="str">
        <f t="shared" si="169"/>
        <v>-</v>
      </c>
    </row>
    <row r="407" s="108" customFormat="1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="108" customFormat="1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="108" customFormat="1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ht="24" s="108" customFormat="1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ref="E410:I410" t="shared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="108" customFormat="1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ref="H411:I414" t="shared" si="173">D411+F411</f>
        <v>0</v>
      </c>
      <c r="I411" s="14">
        <f t="shared" si="173"/>
        <v>0</v>
      </c>
      <c r="J411" s="62" t="str">
        <f t="shared" si="169"/>
        <v>-</v>
      </c>
    </row>
    <row r="412" s="108" customFormat="1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="108" customFormat="1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="108" customFormat="1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ht="12" customHeight="1" s="108" customFormat="1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ref="E415:I415" t="shared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="108" customFormat="1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ref="H416:I423" t="shared" si="175">D416+F416</f>
        <v>0</v>
      </c>
      <c r="I416" s="14">
        <f t="shared" si="175"/>
        <v>0</v>
      </c>
      <c r="J416" s="62" t="str">
        <f t="shared" si="169"/>
        <v>-</v>
      </c>
    </row>
    <row r="417" ht="24" s="108" customFormat="1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="108" customFormat="1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="108" customFormat="1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ht="24" s="108" customFormat="1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ht="24" s="108" customFormat="1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ht="24" s="108" customFormat="1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ht="24" s="108" customFormat="1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ht="36.75" customHeight="1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ht="24" s="108" customFormat="1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ref="H425:I426" t="shared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ht="24" s="108" customFormat="1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ht="15" customHeight="1">
      <c r="J427" s="121"/>
    </row>
    <row r="428" ht="15" customHeight="1">
      <c r="J428" s="121"/>
    </row>
    <row r="429" ht="15" customHeight="1">
      <c r="J429" s="121"/>
    </row>
    <row r="430" ht="15" customHeight="1">
      <c r="J430" s="121"/>
    </row>
    <row r="431" ht="15" customHeight="1">
      <c r="J431" s="121"/>
    </row>
    <row r="432" ht="15" customHeight="1">
      <c r="J432" s="121"/>
    </row>
    <row r="433" ht="15" customHeight="1">
      <c r="J433" s="121"/>
    </row>
    <row r="434" ht="15" customHeight="1">
      <c r="J434" s="121"/>
    </row>
    <row r="435" ht="15" customHeight="1">
      <c r="J435" s="121"/>
    </row>
    <row r="436" ht="15" customHeight="1">
      <c r="J436" s="121"/>
    </row>
    <row r="437" ht="15" customHeight="1">
      <c r="J437" s="121"/>
    </row>
    <row r="438" ht="15" customHeight="1">
      <c r="J438" s="121"/>
    </row>
    <row r="439" ht="15" customHeight="1">
      <c r="J439" s="121"/>
    </row>
    <row r="440" ht="15" customHeight="1">
      <c r="J440" s="121"/>
    </row>
    <row r="441" ht="15" customHeight="1">
      <c r="J441" s="121"/>
    </row>
    <row r="442" ht="15" customHeight="1">
      <c r="J442" s="121"/>
    </row>
    <row r="443" ht="15" customHeight="1">
      <c r="J443" s="121"/>
    </row>
    <row r="444" ht="15" customHeight="1">
      <c r="J444" s="121"/>
    </row>
    <row r="445" ht="15" customHeight="1">
      <c r="J445" s="121"/>
    </row>
    <row r="446" ht="15" customHeight="1">
      <c r="J446" s="121"/>
    </row>
    <row r="447" ht="15" customHeight="1">
      <c r="J447" s="121"/>
    </row>
    <row r="448" ht="15" customHeight="1">
      <c r="J448" s="121"/>
    </row>
    <row r="449" ht="15" customHeight="1">
      <c r="J449" s="121"/>
    </row>
    <row r="450" ht="15" customHeight="1">
      <c r="J450" s="121"/>
    </row>
    <row r="451" ht="15" customHeight="1">
      <c r="J451" s="121"/>
    </row>
    <row r="452" ht="15" customHeight="1">
      <c r="J452" s="121"/>
    </row>
    <row r="453" ht="15" customHeight="1">
      <c r="J453" s="121"/>
    </row>
    <row r="454" ht="15" customHeight="1">
      <c r="J454" s="121"/>
    </row>
    <row r="455" ht="15" customHeight="1">
      <c r="J455" s="121"/>
    </row>
    <row r="456" ht="15" customHeight="1">
      <c r="J456" s="121"/>
    </row>
    <row r="457" ht="15" customHeight="1">
      <c r="J457" s="121"/>
    </row>
    <row r="458" ht="15" customHeight="1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783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ht="12" customHeight="1" s="70" customFormat="1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4"/>
      <c r="D5" s="19" t="s">
        <v>12</v>
      </c>
      <c r="E5" s="20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4"/>
      <c r="D43" s="2" t="s">
        <v>12</v>
      </c>
      <c r="E43" s="20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4"/>
      <c r="D319" s="8" t="s">
        <v>633</v>
      </c>
      <c r="E319" s="20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ht="37.5" customHeight="1" s="76" customFormat="1">
      <c r="A334" s="127" t="s">
        <v>646</v>
      </c>
      <c r="B334" s="129"/>
      <c r="C334" s="94"/>
      <c r="D334" s="2" t="s">
        <v>647</v>
      </c>
      <c r="E334" s="20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"/>
    </row>
    <row r="424" ht="36.75" customHeight="1">
      <c r="A424" s="127" t="s">
        <v>773</v>
      </c>
      <c r="B424" s="128"/>
      <c r="C424" s="94"/>
      <c r="D424" s="2" t="s">
        <v>647</v>
      </c>
      <c r="E424" s="20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5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3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3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3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3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3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810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ht="42" customHeight="1" s="68" customFormat="1">
      <c r="A2" s="130" t="s">
        <v>811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812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815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1"/>
    <col min="2" max="2" width="60.140625" customWidth="1" style="82"/>
    <col min="3" max="3" width="8.140625" customWidth="1" style="81"/>
    <col min="4" max="5" width="14.7109375" customWidth="1" style="83"/>
    <col min="6" max="6" width="12.7109375" customWidth="1" style="67"/>
    <col min="7" max="16384" width="14.42578125" customWidth="1" style="67"/>
  </cols>
  <sheetData>
    <row r="1" ht="44.25" customHeight="1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ht="42" customHeight="1" s="68" customFormat="1">
      <c r="A2" s="130" t="s">
        <v>813</v>
      </c>
      <c r="B2" s="130"/>
      <c r="C2" s="130"/>
      <c r="D2" s="130"/>
      <c r="E2" s="130"/>
    </row>
    <row r="3" ht="56.25" customHeight="1" s="68" customFormat="1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ht="12" customHeight="1" s="70" customFormat="1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ht="59.25" customHeight="1" s="71" customFormat="1">
      <c r="A5" s="127" t="s">
        <v>11</v>
      </c>
      <c r="B5" s="128"/>
      <c r="C5" s="95"/>
      <c r="D5" s="19" t="s">
        <v>12</v>
      </c>
      <c r="E5" s="96" t="s">
        <v>13</v>
      </c>
    </row>
    <row r="6" s="73" customFormat="1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="74" customFormat="1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="74" customFormat="1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="74" customFormat="1">
      <c r="A10" s="35">
        <v>63112</v>
      </c>
      <c r="B10" s="36" t="s">
        <v>22</v>
      </c>
      <c r="C10" s="37">
        <v>63112</v>
      </c>
      <c r="D10" s="9"/>
      <c r="E10" s="9"/>
      <c r="F10" s="72"/>
    </row>
    <row r="11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="74" customFormat="1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="74" customFormat="1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ht="24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ht="24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ht="24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ht="24" s="72" customFormat="1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ht="24" s="75" customFormat="1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="75" customFormat="1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ht="24" s="75" customFormat="1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ht="24" s="75" customFormat="1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ht="24" s="72" customFormat="1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="72" customFormat="1">
      <c r="A31" s="44">
        <v>6391</v>
      </c>
      <c r="B31" s="45" t="s">
        <v>62</v>
      </c>
      <c r="C31" s="43" t="s">
        <v>63</v>
      </c>
      <c r="D31" s="6"/>
      <c r="E31" s="6"/>
    </row>
    <row r="32" s="72" customFormat="1">
      <c r="A32" s="44">
        <v>6392</v>
      </c>
      <c r="B32" s="45" t="s">
        <v>64</v>
      </c>
      <c r="C32" s="43" t="s">
        <v>65</v>
      </c>
      <c r="D32" s="6"/>
      <c r="E32" s="6"/>
    </row>
    <row r="33" ht="24" s="72" customFormat="1">
      <c r="A33" s="44">
        <v>6393</v>
      </c>
      <c r="B33" s="45" t="s">
        <v>66</v>
      </c>
      <c r="C33" s="43" t="s">
        <v>67</v>
      </c>
      <c r="D33" s="6"/>
      <c r="E33" s="6"/>
    </row>
    <row r="34" ht="24" s="72" customFormat="1">
      <c r="A34" s="44">
        <v>6394</v>
      </c>
      <c r="B34" s="45" t="s">
        <v>68</v>
      </c>
      <c r="C34" s="43" t="s">
        <v>69</v>
      </c>
      <c r="D34" s="6"/>
      <c r="E34" s="6"/>
    </row>
    <row r="35" ht="24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ht="24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ht="24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="73" customFormat="1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ht="24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ht="56.25" s="71" customFormat="1">
      <c r="A43" s="127" t="s">
        <v>86</v>
      </c>
      <c r="B43" s="128"/>
      <c r="C43" s="95"/>
      <c r="D43" s="2" t="s">
        <v>12</v>
      </c>
      <c r="E43" s="97" t="s">
        <v>13</v>
      </c>
    </row>
    <row r="44" ht="12.75" customHeight="1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ht="12.75" customHeight="1">
      <c r="A45" s="48">
        <v>31</v>
      </c>
      <c r="B45" s="50" t="s">
        <v>88</v>
      </c>
      <c r="C45" s="47" t="s">
        <v>89</v>
      </c>
      <c r="D45" s="4">
        <f ref="D45:E45" t="shared" si="11">D46+D51+D52</f>
        <v>0</v>
      </c>
      <c r="E45" s="4">
        <f t="shared" si="11"/>
        <v>0</v>
      </c>
    </row>
    <row r="46" ht="12.75" customHeight="1">
      <c r="A46" s="48">
        <v>311</v>
      </c>
      <c r="B46" s="50" t="s">
        <v>90</v>
      </c>
      <c r="C46" s="47" t="s">
        <v>91</v>
      </c>
      <c r="D46" s="4">
        <f ref="D46:E46" t="shared" si="12">SUM(D47:D50)</f>
        <v>0</v>
      </c>
      <c r="E46" s="4">
        <f t="shared" si="12"/>
        <v>0</v>
      </c>
    </row>
    <row r="47" ht="12.75" customHeight="1">
      <c r="A47" s="48">
        <v>3111</v>
      </c>
      <c r="B47" s="50" t="s">
        <v>92</v>
      </c>
      <c r="C47" s="47" t="s">
        <v>93</v>
      </c>
      <c r="D47" s="7"/>
      <c r="E47" s="7"/>
    </row>
    <row r="48" ht="12.75" customHeight="1">
      <c r="A48" s="48">
        <v>3112</v>
      </c>
      <c r="B48" s="50" t="s">
        <v>94</v>
      </c>
      <c r="C48" s="47" t="s">
        <v>95</v>
      </c>
      <c r="D48" s="7"/>
      <c r="E48" s="7"/>
    </row>
    <row r="49" ht="12.75" customHeight="1">
      <c r="A49" s="48">
        <v>3113</v>
      </c>
      <c r="B49" s="39" t="s">
        <v>96</v>
      </c>
      <c r="C49" s="47" t="s">
        <v>97</v>
      </c>
      <c r="D49" s="7"/>
      <c r="E49" s="7"/>
    </row>
    <row r="50" ht="12.75" customHeight="1">
      <c r="A50" s="48">
        <v>3114</v>
      </c>
      <c r="B50" s="39" t="s">
        <v>98</v>
      </c>
      <c r="C50" s="47" t="s">
        <v>99</v>
      </c>
      <c r="D50" s="7"/>
      <c r="E50" s="7"/>
    </row>
    <row r="51" ht="12.75" customHeight="1">
      <c r="A51" s="48">
        <v>312</v>
      </c>
      <c r="B51" s="39" t="s">
        <v>100</v>
      </c>
      <c r="C51" s="47" t="s">
        <v>101</v>
      </c>
      <c r="D51" s="7"/>
      <c r="E51" s="7"/>
    </row>
    <row r="52" ht="12.75" customHeight="1">
      <c r="A52" s="48">
        <v>313</v>
      </c>
      <c r="B52" s="39" t="s">
        <v>102</v>
      </c>
      <c r="C52" s="47" t="s">
        <v>103</v>
      </c>
      <c r="D52" s="4">
        <f ref="D52:E52" t="shared" si="13">SUM(D53:D55)</f>
        <v>0</v>
      </c>
      <c r="E52" s="4">
        <f t="shared" si="13"/>
        <v>0</v>
      </c>
    </row>
    <row r="53" ht="12.75" customHeight="1">
      <c r="A53" s="48">
        <v>3131</v>
      </c>
      <c r="B53" s="39" t="s">
        <v>104</v>
      </c>
      <c r="C53" s="47" t="s">
        <v>105</v>
      </c>
      <c r="D53" s="7"/>
      <c r="E53" s="7"/>
    </row>
    <row r="54" ht="12.75" customHeight="1">
      <c r="A54" s="48">
        <v>3132</v>
      </c>
      <c r="B54" s="39" t="s">
        <v>106</v>
      </c>
      <c r="C54" s="47" t="s">
        <v>107</v>
      </c>
      <c r="D54" s="7"/>
      <c r="E54" s="7"/>
    </row>
    <row r="55" ht="12.75" customHeight="1">
      <c r="A55" s="48">
        <v>3133</v>
      </c>
      <c r="B55" s="50" t="s">
        <v>108</v>
      </c>
      <c r="C55" s="47" t="s">
        <v>109</v>
      </c>
      <c r="D55" s="7"/>
      <c r="E55" s="7"/>
    </row>
    <row r="56" ht="12.75" customHeight="1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ht="12.75" customHeight="1">
      <c r="A57" s="48">
        <v>321</v>
      </c>
      <c r="B57" s="50" t="s">
        <v>112</v>
      </c>
      <c r="C57" s="47" t="s">
        <v>113</v>
      </c>
      <c r="D57" s="4">
        <f ref="D57:E57" t="shared" si="15">SUM(D58:D61)</f>
        <v>0</v>
      </c>
      <c r="E57" s="4">
        <f t="shared" si="15"/>
        <v>0</v>
      </c>
    </row>
    <row r="58" ht="12.75" customHeight="1">
      <c r="A58" s="48">
        <v>3211</v>
      </c>
      <c r="B58" s="50" t="s">
        <v>114</v>
      </c>
      <c r="C58" s="47" t="s">
        <v>115</v>
      </c>
      <c r="D58" s="7"/>
      <c r="E58" s="7"/>
    </row>
    <row r="59" ht="12.75" customHeight="1">
      <c r="A59" s="48">
        <v>3212</v>
      </c>
      <c r="B59" s="50" t="s">
        <v>116</v>
      </c>
      <c r="C59" s="47" t="s">
        <v>117</v>
      </c>
      <c r="D59" s="7"/>
      <c r="E59" s="7"/>
    </row>
    <row r="60" ht="12.75" customHeight="1">
      <c r="A60" s="48">
        <v>3213</v>
      </c>
      <c r="B60" s="50" t="s">
        <v>118</v>
      </c>
      <c r="C60" s="47" t="s">
        <v>119</v>
      </c>
      <c r="D60" s="7"/>
      <c r="E60" s="7"/>
    </row>
    <row r="61" ht="12.75" customHeight="1">
      <c r="A61" s="48">
        <v>3214</v>
      </c>
      <c r="B61" s="50" t="s">
        <v>120</v>
      </c>
      <c r="C61" s="47" t="s">
        <v>121</v>
      </c>
      <c r="D61" s="7"/>
      <c r="E61" s="7"/>
    </row>
    <row r="62" ht="12.75" customHeight="1">
      <c r="A62" s="48">
        <v>322</v>
      </c>
      <c r="B62" s="50" t="s">
        <v>122</v>
      </c>
      <c r="C62" s="47" t="s">
        <v>123</v>
      </c>
      <c r="D62" s="4">
        <f ref="D62:E62" t="shared" si="16">SUM(D63:D69)</f>
        <v>0</v>
      </c>
      <c r="E62" s="4">
        <f t="shared" si="16"/>
        <v>0</v>
      </c>
    </row>
    <row r="63" ht="12.75" customHeight="1">
      <c r="A63" s="48">
        <v>3221</v>
      </c>
      <c r="B63" s="50" t="s">
        <v>124</v>
      </c>
      <c r="C63" s="47" t="s">
        <v>125</v>
      </c>
      <c r="D63" s="7"/>
      <c r="E63" s="7"/>
    </row>
    <row r="64" ht="12.75" customHeight="1">
      <c r="A64" s="48">
        <v>3222</v>
      </c>
      <c r="B64" s="50" t="s">
        <v>126</v>
      </c>
      <c r="C64" s="47" t="s">
        <v>127</v>
      </c>
      <c r="D64" s="7"/>
      <c r="E64" s="7"/>
    </row>
    <row r="65" ht="12.75" customHeight="1">
      <c r="A65" s="48">
        <v>3223</v>
      </c>
      <c r="B65" s="39" t="s">
        <v>128</v>
      </c>
      <c r="C65" s="47" t="s">
        <v>129</v>
      </c>
      <c r="D65" s="7"/>
      <c r="E65" s="7"/>
    </row>
    <row r="66" ht="12.75" customHeight="1">
      <c r="A66" s="48">
        <v>3224</v>
      </c>
      <c r="B66" s="39" t="s">
        <v>130</v>
      </c>
      <c r="C66" s="47" t="s">
        <v>131</v>
      </c>
      <c r="D66" s="7"/>
      <c r="E66" s="7"/>
    </row>
    <row r="67" ht="12.75" customHeight="1">
      <c r="A67" s="48">
        <v>3225</v>
      </c>
      <c r="B67" s="39" t="s">
        <v>132</v>
      </c>
      <c r="C67" s="47" t="s">
        <v>133</v>
      </c>
      <c r="D67" s="7"/>
      <c r="E67" s="7"/>
    </row>
    <row r="68" ht="12.75" customHeight="1">
      <c r="A68" s="48">
        <v>3226</v>
      </c>
      <c r="B68" s="39" t="s">
        <v>134</v>
      </c>
      <c r="C68" s="47" t="s">
        <v>135</v>
      </c>
      <c r="D68" s="7"/>
      <c r="E68" s="7"/>
    </row>
    <row r="69" ht="12.75" customHeight="1">
      <c r="A69" s="48">
        <v>3227</v>
      </c>
      <c r="B69" s="39" t="s">
        <v>136</v>
      </c>
      <c r="C69" s="47" t="s">
        <v>137</v>
      </c>
      <c r="D69" s="7"/>
      <c r="E69" s="7"/>
    </row>
    <row r="70" ht="12.75" customHeight="1">
      <c r="A70" s="48">
        <v>323</v>
      </c>
      <c r="B70" s="39" t="s">
        <v>138</v>
      </c>
      <c r="C70" s="47" t="s">
        <v>139</v>
      </c>
      <c r="D70" s="4">
        <f ref="D70:E70" t="shared" si="17">SUM(D71:D79)</f>
        <v>0</v>
      </c>
      <c r="E70" s="4">
        <f t="shared" si="17"/>
        <v>0</v>
      </c>
    </row>
    <row r="71" ht="12.75" customHeight="1">
      <c r="A71" s="48">
        <v>3231</v>
      </c>
      <c r="B71" s="39" t="s">
        <v>140</v>
      </c>
      <c r="C71" s="47" t="s">
        <v>141</v>
      </c>
      <c r="D71" s="7"/>
      <c r="E71" s="7"/>
    </row>
    <row r="72" ht="12.75" customHeight="1">
      <c r="A72" s="48">
        <v>3232</v>
      </c>
      <c r="B72" s="39" t="s">
        <v>142</v>
      </c>
      <c r="C72" s="47" t="s">
        <v>143</v>
      </c>
      <c r="D72" s="7"/>
      <c r="E72" s="7"/>
    </row>
    <row r="73" ht="12.75" customHeight="1">
      <c r="A73" s="48">
        <v>3233</v>
      </c>
      <c r="B73" s="39" t="s">
        <v>144</v>
      </c>
      <c r="C73" s="47" t="s">
        <v>145</v>
      </c>
      <c r="D73" s="7"/>
      <c r="E73" s="7"/>
    </row>
    <row r="74" ht="12.75" customHeight="1">
      <c r="A74" s="48">
        <v>3234</v>
      </c>
      <c r="B74" s="39" t="s">
        <v>146</v>
      </c>
      <c r="C74" s="47" t="s">
        <v>147</v>
      </c>
      <c r="D74" s="7"/>
      <c r="E74" s="7"/>
    </row>
    <row r="75" ht="12.75" customHeight="1">
      <c r="A75" s="48">
        <v>3235</v>
      </c>
      <c r="B75" s="50" t="s">
        <v>148</v>
      </c>
      <c r="C75" s="47" t="s">
        <v>149</v>
      </c>
      <c r="D75" s="7"/>
      <c r="E75" s="7"/>
    </row>
    <row r="76" ht="12.75" customHeight="1">
      <c r="A76" s="48">
        <v>3236</v>
      </c>
      <c r="B76" s="50" t="s">
        <v>150</v>
      </c>
      <c r="C76" s="47" t="s">
        <v>151</v>
      </c>
      <c r="D76" s="7"/>
      <c r="E76" s="7"/>
    </row>
    <row r="77" ht="12.75" customHeight="1">
      <c r="A77" s="48">
        <v>3237</v>
      </c>
      <c r="B77" s="50" t="s">
        <v>152</v>
      </c>
      <c r="C77" s="47" t="s">
        <v>153</v>
      </c>
      <c r="D77" s="7"/>
      <c r="E77" s="7"/>
    </row>
    <row r="78" ht="12.75" customHeight="1">
      <c r="A78" s="48">
        <v>3238</v>
      </c>
      <c r="B78" s="50" t="s">
        <v>154</v>
      </c>
      <c r="C78" s="47" t="s">
        <v>155</v>
      </c>
      <c r="D78" s="7"/>
      <c r="E78" s="7"/>
    </row>
    <row r="79" ht="12.75" customHeight="1">
      <c r="A79" s="48">
        <v>3239</v>
      </c>
      <c r="B79" s="50" t="s">
        <v>156</v>
      </c>
      <c r="C79" s="47" t="s">
        <v>157</v>
      </c>
      <c r="D79" s="7"/>
      <c r="E79" s="7"/>
    </row>
    <row r="80" ht="12.75" customHeight="1">
      <c r="A80" s="48">
        <v>324</v>
      </c>
      <c r="B80" s="50" t="s">
        <v>158</v>
      </c>
      <c r="C80" s="47" t="s">
        <v>159</v>
      </c>
      <c r="D80" s="7"/>
      <c r="E80" s="7"/>
    </row>
    <row r="81" ht="24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>
      <c r="A82" s="38" t="s">
        <v>162</v>
      </c>
      <c r="B82" s="39" t="s">
        <v>163</v>
      </c>
      <c r="C82" s="40" t="s">
        <v>162</v>
      </c>
      <c r="D82" s="5"/>
      <c r="E82" s="5"/>
    </row>
    <row r="83" ht="12.75" customHeight="1">
      <c r="A83" s="38" t="s">
        <v>164</v>
      </c>
      <c r="B83" s="39" t="s">
        <v>165</v>
      </c>
      <c r="C83" s="40" t="s">
        <v>164</v>
      </c>
      <c r="D83" s="5"/>
      <c r="E83" s="5"/>
    </row>
    <row r="84">
      <c r="A84" s="38" t="s">
        <v>166</v>
      </c>
      <c r="B84" s="39" t="s">
        <v>167</v>
      </c>
      <c r="C84" s="40" t="s">
        <v>166</v>
      </c>
      <c r="D84" s="5"/>
      <c r="E84" s="5"/>
    </row>
    <row r="85">
      <c r="A85" s="38" t="s">
        <v>168</v>
      </c>
      <c r="B85" s="39" t="s">
        <v>169</v>
      </c>
      <c r="C85" s="40" t="s">
        <v>168</v>
      </c>
      <c r="D85" s="5"/>
      <c r="E85" s="5"/>
    </row>
    <row r="86" ht="12.75" customHeight="1">
      <c r="A86" s="48">
        <v>329</v>
      </c>
      <c r="B86" s="50" t="s">
        <v>170</v>
      </c>
      <c r="C86" s="47" t="s">
        <v>171</v>
      </c>
      <c r="D86" s="4">
        <f ref="D86:E86" t="shared" si="19">SUM(D87:D93)</f>
        <v>0</v>
      </c>
      <c r="E86" s="4">
        <f t="shared" si="19"/>
        <v>0</v>
      </c>
    </row>
    <row r="87" ht="12.75" customHeight="1">
      <c r="A87" s="48">
        <v>3291</v>
      </c>
      <c r="B87" s="51" t="s">
        <v>172</v>
      </c>
      <c r="C87" s="47" t="s">
        <v>173</v>
      </c>
      <c r="D87" s="7"/>
      <c r="E87" s="7"/>
    </row>
    <row r="88" ht="12.75" customHeight="1">
      <c r="A88" s="48">
        <v>3292</v>
      </c>
      <c r="B88" s="50" t="s">
        <v>174</v>
      </c>
      <c r="C88" s="47" t="s">
        <v>175</v>
      </c>
      <c r="D88" s="7"/>
      <c r="E88" s="7"/>
    </row>
    <row r="89" ht="12.75" customHeight="1">
      <c r="A89" s="48">
        <v>3293</v>
      </c>
      <c r="B89" s="50" t="s">
        <v>176</v>
      </c>
      <c r="C89" s="47" t="s">
        <v>177</v>
      </c>
      <c r="D89" s="7"/>
      <c r="E89" s="7"/>
    </row>
    <row r="90" ht="12.75" customHeight="1">
      <c r="A90" s="48">
        <v>3294</v>
      </c>
      <c r="B90" s="50" t="s">
        <v>178</v>
      </c>
      <c r="C90" s="47" t="s">
        <v>179</v>
      </c>
      <c r="D90" s="7"/>
      <c r="E90" s="7"/>
    </row>
    <row r="91" ht="12.75" customHeight="1">
      <c r="A91" s="48">
        <v>3295</v>
      </c>
      <c r="B91" s="50" t="s">
        <v>180</v>
      </c>
      <c r="C91" s="47" t="s">
        <v>181</v>
      </c>
      <c r="D91" s="7"/>
      <c r="E91" s="7"/>
    </row>
    <row r="92" ht="12.75" customHeight="1">
      <c r="A92" s="48" t="s">
        <v>182</v>
      </c>
      <c r="B92" s="50" t="s">
        <v>183</v>
      </c>
      <c r="C92" s="47" t="s">
        <v>182</v>
      </c>
      <c r="D92" s="7"/>
      <c r="E92" s="7"/>
    </row>
    <row r="93" ht="12.75" customHeight="1">
      <c r="A93" s="48">
        <v>3299</v>
      </c>
      <c r="B93" s="50" t="s">
        <v>184</v>
      </c>
      <c r="C93" s="47" t="s">
        <v>185</v>
      </c>
      <c r="D93" s="7"/>
      <c r="E93" s="7"/>
    </row>
    <row r="94" ht="12.75" customHeight="1">
      <c r="A94" s="48">
        <v>34</v>
      </c>
      <c r="B94" s="51" t="s">
        <v>186</v>
      </c>
      <c r="C94" s="47" t="s">
        <v>187</v>
      </c>
      <c r="D94" s="4">
        <f ref="D94:E94" t="shared" si="20">D95+D100+D108</f>
        <v>0</v>
      </c>
      <c r="E94" s="4">
        <f t="shared" si="20"/>
        <v>0</v>
      </c>
    </row>
    <row r="95" ht="12.75" customHeight="1">
      <c r="A95" s="48">
        <v>341</v>
      </c>
      <c r="B95" s="50" t="s">
        <v>188</v>
      </c>
      <c r="C95" s="47" t="s">
        <v>189</v>
      </c>
      <c r="D95" s="4">
        <f ref="D95:E95" t="shared" si="21">SUM(D96:D99)</f>
        <v>0</v>
      </c>
      <c r="E95" s="4">
        <f t="shared" si="21"/>
        <v>0</v>
      </c>
    </row>
    <row r="96" ht="12.75" customHeight="1">
      <c r="A96" s="48">
        <v>3411</v>
      </c>
      <c r="B96" s="50" t="s">
        <v>190</v>
      </c>
      <c r="C96" s="47" t="s">
        <v>191</v>
      </c>
      <c r="D96" s="7"/>
      <c r="E96" s="7"/>
    </row>
    <row r="97" ht="12.75" customHeight="1">
      <c r="A97" s="48">
        <v>3412</v>
      </c>
      <c r="B97" s="50" t="s">
        <v>192</v>
      </c>
      <c r="C97" s="47" t="s">
        <v>193</v>
      </c>
      <c r="D97" s="7"/>
      <c r="E97" s="7"/>
    </row>
    <row r="98" ht="12.75" customHeight="1">
      <c r="A98" s="48">
        <v>3413</v>
      </c>
      <c r="B98" s="50" t="s">
        <v>194</v>
      </c>
      <c r="C98" s="47" t="s">
        <v>195</v>
      </c>
      <c r="D98" s="7"/>
      <c r="E98" s="7"/>
    </row>
    <row r="99" ht="12.75" customHeight="1">
      <c r="A99" s="48">
        <v>3419</v>
      </c>
      <c r="B99" s="50" t="s">
        <v>196</v>
      </c>
      <c r="C99" s="47" t="s">
        <v>197</v>
      </c>
      <c r="D99" s="7"/>
      <c r="E99" s="7"/>
    </row>
    <row r="100" ht="12.75" customHeight="1">
      <c r="A100" s="48">
        <v>342</v>
      </c>
      <c r="B100" s="50" t="s">
        <v>198</v>
      </c>
      <c r="C100" s="47" t="s">
        <v>199</v>
      </c>
      <c r="D100" s="4">
        <f ref="D100:E100" t="shared" si="22">SUM(D101:D107)</f>
        <v>0</v>
      </c>
      <c r="E100" s="4">
        <f t="shared" si="22"/>
        <v>0</v>
      </c>
    </row>
    <row r="101" ht="24">
      <c r="A101" s="48">
        <v>3421</v>
      </c>
      <c r="B101" s="50" t="s">
        <v>200</v>
      </c>
      <c r="C101" s="47" t="s">
        <v>201</v>
      </c>
      <c r="D101" s="7"/>
      <c r="E101" s="7"/>
    </row>
    <row r="102" ht="24">
      <c r="A102" s="48">
        <v>3422</v>
      </c>
      <c r="B102" s="51" t="s">
        <v>202</v>
      </c>
      <c r="C102" s="47" t="s">
        <v>203</v>
      </c>
      <c r="D102" s="7"/>
      <c r="E102" s="7"/>
    </row>
    <row r="103" ht="24">
      <c r="A103" s="48">
        <v>3423</v>
      </c>
      <c r="B103" s="51" t="s">
        <v>204</v>
      </c>
      <c r="C103" s="47" t="s">
        <v>205</v>
      </c>
      <c r="D103" s="7"/>
      <c r="E103" s="7"/>
    </row>
    <row r="104" ht="12.75" customHeight="1">
      <c r="A104" s="48">
        <v>3425</v>
      </c>
      <c r="B104" s="50" t="s">
        <v>206</v>
      </c>
      <c r="C104" s="47" t="s">
        <v>207</v>
      </c>
      <c r="D104" s="7"/>
      <c r="E104" s="7"/>
    </row>
    <row r="105">
      <c r="A105" s="48">
        <v>3426</v>
      </c>
      <c r="B105" s="50" t="s">
        <v>208</v>
      </c>
      <c r="C105" s="47" t="s">
        <v>209</v>
      </c>
      <c r="D105" s="7"/>
      <c r="E105" s="7"/>
    </row>
    <row r="106" ht="24">
      <c r="A106" s="48">
        <v>3427</v>
      </c>
      <c r="B106" s="50" t="s">
        <v>210</v>
      </c>
      <c r="C106" s="47" t="s">
        <v>211</v>
      </c>
      <c r="D106" s="7"/>
      <c r="E106" s="7"/>
    </row>
    <row r="107" ht="12.75" customHeight="1">
      <c r="A107" s="48">
        <v>3428</v>
      </c>
      <c r="B107" s="50" t="s">
        <v>212</v>
      </c>
      <c r="C107" s="47" t="s">
        <v>213</v>
      </c>
      <c r="D107" s="7"/>
      <c r="E107" s="7"/>
    </row>
    <row r="108" ht="12.75" customHeight="1">
      <c r="A108" s="48">
        <v>343</v>
      </c>
      <c r="B108" s="39" t="s">
        <v>214</v>
      </c>
      <c r="C108" s="47" t="s">
        <v>215</v>
      </c>
      <c r="D108" s="4">
        <f ref="D108:E108" t="shared" si="23">SUM(D109:D112)</f>
        <v>0</v>
      </c>
      <c r="E108" s="4">
        <f t="shared" si="23"/>
        <v>0</v>
      </c>
    </row>
    <row r="109" ht="12.75" customHeight="1">
      <c r="A109" s="48">
        <v>3431</v>
      </c>
      <c r="B109" s="49" t="s">
        <v>216</v>
      </c>
      <c r="C109" s="47" t="s">
        <v>217</v>
      </c>
      <c r="D109" s="7"/>
      <c r="E109" s="7"/>
    </row>
    <row r="110" ht="12.75" customHeight="1">
      <c r="A110" s="48">
        <v>3432</v>
      </c>
      <c r="B110" s="39" t="s">
        <v>218</v>
      </c>
      <c r="C110" s="47" t="s">
        <v>219</v>
      </c>
      <c r="D110" s="7"/>
      <c r="E110" s="7"/>
    </row>
    <row r="111" ht="12.75" customHeight="1">
      <c r="A111" s="48">
        <v>3433</v>
      </c>
      <c r="B111" s="39" t="s">
        <v>220</v>
      </c>
      <c r="C111" s="47" t="s">
        <v>221</v>
      </c>
      <c r="D111" s="7"/>
      <c r="E111" s="7"/>
    </row>
    <row r="112" ht="12.75" customHeight="1">
      <c r="A112" s="48">
        <v>3434</v>
      </c>
      <c r="B112" s="39" t="s">
        <v>222</v>
      </c>
      <c r="C112" s="47" t="s">
        <v>223</v>
      </c>
      <c r="D112" s="7"/>
      <c r="E112" s="7"/>
    </row>
    <row r="113" ht="12.75" customHeight="1">
      <c r="A113" s="48">
        <v>35</v>
      </c>
      <c r="B113" s="39" t="s">
        <v>224</v>
      </c>
      <c r="C113" s="47" t="s">
        <v>225</v>
      </c>
      <c r="D113" s="4">
        <f ref="D113:E113" t="shared" si="24">D114+D117+D121</f>
        <v>0</v>
      </c>
      <c r="E113" s="4">
        <f t="shared" si="24"/>
        <v>0</v>
      </c>
    </row>
    <row r="114" ht="24">
      <c r="A114" s="48">
        <v>351</v>
      </c>
      <c r="B114" s="39" t="s">
        <v>226</v>
      </c>
      <c r="C114" s="47" t="s">
        <v>227</v>
      </c>
      <c r="D114" s="4">
        <f ref="D114:E114" t="shared" si="25">SUM(D115:D116)</f>
        <v>0</v>
      </c>
      <c r="E114" s="4">
        <f t="shared" si="25"/>
        <v>0</v>
      </c>
    </row>
    <row r="115" ht="24">
      <c r="A115" s="48">
        <v>3511</v>
      </c>
      <c r="B115" s="39" t="s">
        <v>228</v>
      </c>
      <c r="C115" s="47" t="s">
        <v>229</v>
      </c>
      <c r="D115" s="7"/>
      <c r="E115" s="7"/>
    </row>
    <row r="116" ht="12.75" customHeight="1">
      <c r="A116" s="48">
        <v>3512</v>
      </c>
      <c r="B116" s="39" t="s">
        <v>230</v>
      </c>
      <c r="C116" s="47" t="s">
        <v>231</v>
      </c>
      <c r="D116" s="7"/>
      <c r="E116" s="7"/>
    </row>
    <row r="117" ht="36">
      <c r="A117" s="48">
        <v>352</v>
      </c>
      <c r="B117" s="39" t="s">
        <v>232</v>
      </c>
      <c r="C117" s="47" t="s">
        <v>233</v>
      </c>
      <c r="D117" s="4">
        <f ref="D117:E117" t="shared" si="26">SUM(D118:D120)</f>
        <v>0</v>
      </c>
      <c r="E117" s="4">
        <f t="shared" si="26"/>
        <v>0</v>
      </c>
    </row>
    <row r="118" ht="24">
      <c r="A118" s="48">
        <v>3521</v>
      </c>
      <c r="B118" s="39" t="s">
        <v>234</v>
      </c>
      <c r="C118" s="47" t="s">
        <v>235</v>
      </c>
      <c r="D118" s="7"/>
      <c r="E118" s="7"/>
    </row>
    <row r="119" ht="12.75" customHeight="1">
      <c r="A119" s="48">
        <v>3522</v>
      </c>
      <c r="B119" s="39" t="s">
        <v>236</v>
      </c>
      <c r="C119" s="47" t="s">
        <v>237</v>
      </c>
      <c r="D119" s="7"/>
      <c r="E119" s="7"/>
    </row>
    <row r="120" ht="12.75" customHeight="1">
      <c r="A120" s="48">
        <v>3523</v>
      </c>
      <c r="B120" s="50" t="s">
        <v>238</v>
      </c>
      <c r="C120" s="47" t="s">
        <v>239</v>
      </c>
      <c r="D120" s="7"/>
      <c r="E120" s="7"/>
    </row>
    <row r="121" ht="24">
      <c r="A121" s="48" t="s">
        <v>240</v>
      </c>
      <c r="B121" s="50" t="s">
        <v>241</v>
      </c>
      <c r="C121" s="47" t="s">
        <v>240</v>
      </c>
      <c r="D121" s="7"/>
      <c r="E121" s="7"/>
    </row>
    <row r="122" ht="24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ht="12.75" customHeight="1">
      <c r="A123" s="48">
        <v>361</v>
      </c>
      <c r="B123" s="50" t="s">
        <v>244</v>
      </c>
      <c r="C123" s="47" t="s">
        <v>245</v>
      </c>
      <c r="D123" s="4">
        <f ref="D123:E123" t="shared" si="28">SUM(D124:D125)</f>
        <v>0</v>
      </c>
      <c r="E123" s="4">
        <f t="shared" si="28"/>
        <v>0</v>
      </c>
    </row>
    <row r="124" ht="12.75" customHeight="1">
      <c r="A124" s="48">
        <v>3611</v>
      </c>
      <c r="B124" s="50" t="s">
        <v>246</v>
      </c>
      <c r="C124" s="47" t="s">
        <v>247</v>
      </c>
      <c r="D124" s="7"/>
      <c r="E124" s="7"/>
    </row>
    <row r="125" ht="12.75" customHeight="1">
      <c r="A125" s="48">
        <v>3612</v>
      </c>
      <c r="B125" s="50" t="s">
        <v>248</v>
      </c>
      <c r="C125" s="47" t="s">
        <v>249</v>
      </c>
      <c r="D125" s="7"/>
      <c r="E125" s="7"/>
    </row>
    <row r="126" ht="24">
      <c r="A126" s="48">
        <v>362</v>
      </c>
      <c r="B126" s="50" t="s">
        <v>250</v>
      </c>
      <c r="C126" s="47" t="s">
        <v>251</v>
      </c>
      <c r="D126" s="4">
        <f ref="D126:E126" t="shared" si="29">SUM(D127:D128)</f>
        <v>0</v>
      </c>
      <c r="E126" s="4">
        <f t="shared" si="29"/>
        <v>0</v>
      </c>
    </row>
    <row r="127" ht="24">
      <c r="A127" s="48">
        <v>3621</v>
      </c>
      <c r="B127" s="39" t="s">
        <v>252</v>
      </c>
      <c r="C127" s="47" t="s">
        <v>253</v>
      </c>
      <c r="D127" s="7"/>
      <c r="E127" s="7"/>
    </row>
    <row r="128" ht="24">
      <c r="A128" s="48">
        <v>3622</v>
      </c>
      <c r="B128" s="39" t="s">
        <v>254</v>
      </c>
      <c r="C128" s="47" t="s">
        <v>255</v>
      </c>
      <c r="D128" s="7"/>
      <c r="E128" s="7"/>
    </row>
    <row r="129" ht="24">
      <c r="A129" s="48">
        <v>363</v>
      </c>
      <c r="B129" s="39" t="s">
        <v>256</v>
      </c>
      <c r="C129" s="47" t="s">
        <v>257</v>
      </c>
      <c r="D129" s="4">
        <f ref="D129:E129" t="shared" si="30">SUM(D130:D133)</f>
        <v>0</v>
      </c>
      <c r="E129" s="4">
        <f t="shared" si="30"/>
        <v>0</v>
      </c>
    </row>
    <row r="130">
      <c r="A130" s="48">
        <v>3631</v>
      </c>
      <c r="B130" s="39" t="s">
        <v>258</v>
      </c>
      <c r="C130" s="47" t="s">
        <v>259</v>
      </c>
      <c r="D130" s="7"/>
      <c r="E130" s="7"/>
    </row>
    <row r="131">
      <c r="A131" s="48">
        <v>3632</v>
      </c>
      <c r="B131" s="39" t="s">
        <v>260</v>
      </c>
      <c r="C131" s="47" t="s">
        <v>261</v>
      </c>
      <c r="D131" s="7"/>
      <c r="E131" s="7"/>
    </row>
    <row r="132" ht="24">
      <c r="A132" s="48" t="s">
        <v>262</v>
      </c>
      <c r="B132" s="39" t="s">
        <v>263</v>
      </c>
      <c r="C132" s="47" t="s">
        <v>262</v>
      </c>
      <c r="D132" s="7"/>
      <c r="E132" s="7"/>
    </row>
    <row r="133" ht="24">
      <c r="A133" s="48" t="s">
        <v>264</v>
      </c>
      <c r="B133" s="39" t="s">
        <v>265</v>
      </c>
      <c r="C133" s="47" t="s">
        <v>264</v>
      </c>
      <c r="D133" s="7"/>
      <c r="E133" s="7"/>
    </row>
    <row r="134" ht="24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>
      <c r="A135" s="38" t="s">
        <v>268</v>
      </c>
      <c r="B135" s="39" t="s">
        <v>269</v>
      </c>
      <c r="C135" s="40" t="s">
        <v>268</v>
      </c>
      <c r="D135" s="5"/>
      <c r="E135" s="5"/>
    </row>
    <row r="136">
      <c r="A136" s="38" t="s">
        <v>270</v>
      </c>
      <c r="B136" s="39" t="s">
        <v>271</v>
      </c>
      <c r="C136" s="40" t="s">
        <v>270</v>
      </c>
      <c r="D136" s="5"/>
      <c r="E136" s="5"/>
    </row>
    <row r="137">
      <c r="A137" s="38" t="s">
        <v>272</v>
      </c>
      <c r="B137" s="39" t="s">
        <v>273</v>
      </c>
      <c r="C137" s="40" t="s">
        <v>272</v>
      </c>
      <c r="D137" s="5"/>
      <c r="E137" s="5"/>
    </row>
    <row r="138">
      <c r="A138" s="48" t="s">
        <v>274</v>
      </c>
      <c r="B138" s="39" t="s">
        <v>275</v>
      </c>
      <c r="C138" s="47" t="s">
        <v>274</v>
      </c>
      <c r="D138" s="4">
        <f ref="D138:E138" t="shared" si="32">SUM(D139:D141)</f>
        <v>0</v>
      </c>
      <c r="E138" s="4">
        <f t="shared" si="32"/>
        <v>0</v>
      </c>
    </row>
    <row r="139" ht="12.75" customHeight="1">
      <c r="A139" s="48" t="s">
        <v>276</v>
      </c>
      <c r="B139" s="50" t="s">
        <v>277</v>
      </c>
      <c r="C139" s="47" t="s">
        <v>276</v>
      </c>
      <c r="D139" s="7"/>
      <c r="E139" s="7"/>
    </row>
    <row r="140" ht="12.75" customHeight="1">
      <c r="A140" s="48" t="s">
        <v>278</v>
      </c>
      <c r="B140" s="50" t="s">
        <v>279</v>
      </c>
      <c r="C140" s="47" t="s">
        <v>278</v>
      </c>
      <c r="D140" s="7"/>
      <c r="E140" s="7"/>
    </row>
    <row r="141" ht="12.75" customHeight="1">
      <c r="A141" s="48" t="s">
        <v>280</v>
      </c>
      <c r="B141" s="50" t="s">
        <v>281</v>
      </c>
      <c r="C141" s="47" t="s">
        <v>280</v>
      </c>
      <c r="D141" s="7"/>
      <c r="E141" s="7"/>
    </row>
    <row r="142" ht="24">
      <c r="A142" s="48" t="s">
        <v>282</v>
      </c>
      <c r="B142" s="50" t="s">
        <v>283</v>
      </c>
      <c r="C142" s="47" t="s">
        <v>282</v>
      </c>
      <c r="D142" s="4">
        <f ref="D142:E142" t="shared" si="33">SUM(D143:D145)</f>
        <v>0</v>
      </c>
      <c r="E142" s="4">
        <f t="shared" si="33"/>
        <v>0</v>
      </c>
    </row>
    <row r="143" ht="24">
      <c r="A143" s="48">
        <v>3672</v>
      </c>
      <c r="B143" s="50" t="s">
        <v>284</v>
      </c>
      <c r="C143" s="47" t="s">
        <v>285</v>
      </c>
      <c r="D143" s="7"/>
      <c r="E143" s="7"/>
    </row>
    <row r="144" ht="24">
      <c r="A144" s="48">
        <v>3673</v>
      </c>
      <c r="B144" s="50" t="s">
        <v>286</v>
      </c>
      <c r="C144" s="47" t="s">
        <v>287</v>
      </c>
      <c r="D144" s="7"/>
      <c r="E144" s="7"/>
    </row>
    <row r="145" ht="24">
      <c r="A145" s="48">
        <v>3674</v>
      </c>
      <c r="B145" s="50" t="s">
        <v>288</v>
      </c>
      <c r="C145" s="47" t="s">
        <v>289</v>
      </c>
      <c r="D145" s="7"/>
      <c r="E145" s="7"/>
    </row>
    <row r="146" ht="12.75" customHeight="1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ht="12.75" customHeight="1">
      <c r="A147" s="48" t="s">
        <v>292</v>
      </c>
      <c r="B147" s="50" t="s">
        <v>293</v>
      </c>
      <c r="C147" s="47" t="s">
        <v>292</v>
      </c>
      <c r="D147" s="7"/>
      <c r="E147" s="7"/>
    </row>
    <row r="148">
      <c r="A148" s="48" t="s">
        <v>294</v>
      </c>
      <c r="B148" s="50" t="s">
        <v>295</v>
      </c>
      <c r="C148" s="47" t="s">
        <v>294</v>
      </c>
      <c r="D148" s="7"/>
      <c r="E148" s="7"/>
    </row>
    <row r="149" ht="24">
      <c r="A149" s="48" t="s">
        <v>296</v>
      </c>
      <c r="B149" s="50" t="s">
        <v>297</v>
      </c>
      <c r="C149" s="47" t="s">
        <v>296</v>
      </c>
      <c r="D149" s="4">
        <f ref="D149:E149" t="shared" si="35">SUM(D150:D153)</f>
        <v>0</v>
      </c>
      <c r="E149" s="4">
        <f t="shared" si="35"/>
        <v>0</v>
      </c>
    </row>
    <row r="150" ht="12.75" customHeight="1">
      <c r="A150" s="48" t="s">
        <v>298</v>
      </c>
      <c r="B150" s="50" t="s">
        <v>62</v>
      </c>
      <c r="C150" s="47" t="s">
        <v>298</v>
      </c>
      <c r="D150" s="7"/>
      <c r="E150" s="7"/>
    </row>
    <row r="151" ht="12.75" customHeight="1">
      <c r="A151" s="48" t="s">
        <v>299</v>
      </c>
      <c r="B151" s="50" t="s">
        <v>64</v>
      </c>
      <c r="C151" s="47" t="s">
        <v>299</v>
      </c>
      <c r="D151" s="7"/>
      <c r="E151" s="7"/>
    </row>
    <row r="152" ht="24">
      <c r="A152" s="48" t="s">
        <v>300</v>
      </c>
      <c r="B152" s="50" t="s">
        <v>66</v>
      </c>
      <c r="C152" s="47" t="s">
        <v>300</v>
      </c>
      <c r="D152" s="7"/>
      <c r="E152" s="7"/>
    </row>
    <row r="153" ht="24">
      <c r="A153" s="48" t="s">
        <v>301</v>
      </c>
      <c r="B153" s="50" t="s">
        <v>68</v>
      </c>
      <c r="C153" s="47" t="s">
        <v>301</v>
      </c>
      <c r="D153" s="7"/>
      <c r="E153" s="7"/>
    </row>
    <row r="154" ht="24">
      <c r="A154" s="48">
        <v>37</v>
      </c>
      <c r="B154" s="50" t="s">
        <v>302</v>
      </c>
      <c r="C154" s="47" t="s">
        <v>303</v>
      </c>
      <c r="D154" s="4">
        <f ref="D154:E154" t="shared" si="36">D155+D161</f>
        <v>0</v>
      </c>
      <c r="E154" s="4">
        <f t="shared" si="36"/>
        <v>0</v>
      </c>
    </row>
    <row r="155" ht="24">
      <c r="A155" s="48">
        <v>371</v>
      </c>
      <c r="B155" s="50" t="s">
        <v>304</v>
      </c>
      <c r="C155" s="47" t="s">
        <v>305</v>
      </c>
      <c r="D155" s="4">
        <f ref="D155:E155" t="shared" si="37">SUM(D156:D160)</f>
        <v>0</v>
      </c>
      <c r="E155" s="4">
        <f t="shared" si="37"/>
        <v>0</v>
      </c>
    </row>
    <row r="156" ht="24">
      <c r="A156" s="48">
        <v>3711</v>
      </c>
      <c r="B156" s="50" t="s">
        <v>306</v>
      </c>
      <c r="C156" s="47" t="s">
        <v>307</v>
      </c>
      <c r="D156" s="7"/>
      <c r="E156" s="7"/>
    </row>
    <row r="157" ht="24">
      <c r="A157" s="48">
        <v>3712</v>
      </c>
      <c r="B157" s="50" t="s">
        <v>308</v>
      </c>
      <c r="C157" s="47" t="s">
        <v>309</v>
      </c>
      <c r="D157" s="7"/>
      <c r="E157" s="7"/>
    </row>
    <row r="158" ht="24">
      <c r="A158" s="48" t="s">
        <v>310</v>
      </c>
      <c r="B158" s="50" t="s">
        <v>311</v>
      </c>
      <c r="C158" s="47" t="s">
        <v>310</v>
      </c>
      <c r="D158" s="7"/>
      <c r="E158" s="7"/>
    </row>
    <row r="159" ht="24">
      <c r="A159" s="48" t="s">
        <v>312</v>
      </c>
      <c r="B159" s="50" t="s">
        <v>313</v>
      </c>
      <c r="C159" s="47" t="s">
        <v>312</v>
      </c>
      <c r="D159" s="7"/>
      <c r="E159" s="7"/>
    </row>
    <row r="160">
      <c r="A160" s="48" t="s">
        <v>314</v>
      </c>
      <c r="B160" s="39" t="s">
        <v>315</v>
      </c>
      <c r="C160" s="47" t="s">
        <v>314</v>
      </c>
      <c r="D160" s="7"/>
      <c r="E160" s="7"/>
    </row>
    <row r="161" ht="24">
      <c r="A161" s="48">
        <v>372</v>
      </c>
      <c r="B161" s="49" t="s">
        <v>316</v>
      </c>
      <c r="C161" s="47" t="s">
        <v>317</v>
      </c>
      <c r="D161" s="4">
        <f ref="D161:E161" t="shared" si="38">SUM(D162:D164)</f>
        <v>0</v>
      </c>
      <c r="E161" s="4">
        <f t="shared" si="38"/>
        <v>0</v>
      </c>
    </row>
    <row r="162" ht="12.75" customHeight="1">
      <c r="A162" s="48">
        <v>3721</v>
      </c>
      <c r="B162" s="39" t="s">
        <v>318</v>
      </c>
      <c r="C162" s="47" t="s">
        <v>319</v>
      </c>
      <c r="D162" s="7"/>
      <c r="E162" s="7"/>
    </row>
    <row r="163" ht="12.75" customHeight="1">
      <c r="A163" s="48">
        <v>3722</v>
      </c>
      <c r="B163" s="39" t="s">
        <v>320</v>
      </c>
      <c r="C163" s="47" t="s">
        <v>321</v>
      </c>
      <c r="D163" s="7"/>
      <c r="E163" s="7"/>
    </row>
    <row r="164" ht="12.75" customHeight="1">
      <c r="A164" s="48" t="s">
        <v>322</v>
      </c>
      <c r="B164" s="39" t="s">
        <v>323</v>
      </c>
      <c r="C164" s="47" t="s">
        <v>322</v>
      </c>
      <c r="D164" s="7"/>
      <c r="E164" s="7"/>
    </row>
    <row r="165" ht="24">
      <c r="A165" s="48">
        <v>38</v>
      </c>
      <c r="B165" s="39" t="s">
        <v>324</v>
      </c>
      <c r="C165" s="47" t="s">
        <v>325</v>
      </c>
      <c r="D165" s="4">
        <f ref="D165:E165" t="shared" si="39">D166+D170+D175+D181</f>
        <v>0</v>
      </c>
      <c r="E165" s="4">
        <f t="shared" si="39"/>
        <v>0</v>
      </c>
    </row>
    <row r="166" ht="12.75" customHeight="1">
      <c r="A166" s="48">
        <v>381</v>
      </c>
      <c r="B166" s="50" t="s">
        <v>326</v>
      </c>
      <c r="C166" s="47" t="s">
        <v>327</v>
      </c>
      <c r="D166" s="4">
        <f ref="D166:E166" t="shared" si="40">SUM(D167:D169)</f>
        <v>0</v>
      </c>
      <c r="E166" s="4">
        <f t="shared" si="40"/>
        <v>0</v>
      </c>
    </row>
    <row r="167" ht="12.75" customHeight="1">
      <c r="A167" s="48">
        <v>3811</v>
      </c>
      <c r="B167" s="50" t="s">
        <v>328</v>
      </c>
      <c r="C167" s="47" t="s">
        <v>329</v>
      </c>
      <c r="D167" s="7"/>
      <c r="E167" s="7"/>
    </row>
    <row r="168" ht="12.75" customHeight="1">
      <c r="A168" s="48">
        <v>3812</v>
      </c>
      <c r="B168" s="50" t="s">
        <v>330</v>
      </c>
      <c r="C168" s="47" t="s">
        <v>331</v>
      </c>
      <c r="D168" s="7"/>
      <c r="E168" s="7"/>
    </row>
    <row r="169" ht="12.75" customHeight="1">
      <c r="A169" s="48" t="s">
        <v>332</v>
      </c>
      <c r="B169" s="50" t="s">
        <v>333</v>
      </c>
      <c r="C169" s="47" t="s">
        <v>332</v>
      </c>
      <c r="D169" s="7"/>
      <c r="E169" s="7"/>
    </row>
    <row r="170" ht="12.75" customHeight="1">
      <c r="A170" s="48">
        <v>382</v>
      </c>
      <c r="B170" s="39" t="s">
        <v>334</v>
      </c>
      <c r="C170" s="47" t="s">
        <v>335</v>
      </c>
      <c r="D170" s="4">
        <f ref="D170:E170" t="shared" si="41">SUM(D171:D174)</f>
        <v>0</v>
      </c>
      <c r="E170" s="4">
        <f t="shared" si="41"/>
        <v>0</v>
      </c>
    </row>
    <row r="171" ht="12.75" customHeight="1">
      <c r="A171" s="48">
        <v>3821</v>
      </c>
      <c r="B171" s="50" t="s">
        <v>336</v>
      </c>
      <c r="C171" s="47" t="s">
        <v>337</v>
      </c>
      <c r="D171" s="7"/>
      <c r="E171" s="7"/>
    </row>
    <row r="172" ht="12.75" customHeight="1">
      <c r="A172" s="48">
        <v>3822</v>
      </c>
      <c r="B172" s="50" t="s">
        <v>338</v>
      </c>
      <c r="C172" s="47" t="s">
        <v>339</v>
      </c>
      <c r="D172" s="7"/>
      <c r="E172" s="7"/>
    </row>
    <row r="173" ht="12.75" customHeight="1">
      <c r="A173" s="48" t="s">
        <v>340</v>
      </c>
      <c r="B173" s="50" t="s">
        <v>341</v>
      </c>
      <c r="C173" s="47" t="s">
        <v>340</v>
      </c>
      <c r="D173" s="7"/>
      <c r="E173" s="7"/>
    </row>
    <row r="174" ht="24">
      <c r="A174" s="48" t="s">
        <v>342</v>
      </c>
      <c r="B174" s="50" t="s">
        <v>343</v>
      </c>
      <c r="C174" s="47" t="s">
        <v>342</v>
      </c>
      <c r="D174" s="7"/>
      <c r="E174" s="7"/>
    </row>
    <row r="175" ht="12.75" customHeight="1">
      <c r="A175" s="48">
        <v>383</v>
      </c>
      <c r="B175" s="50" t="s">
        <v>344</v>
      </c>
      <c r="C175" s="47" t="s">
        <v>345</v>
      </c>
      <c r="D175" s="4">
        <f ref="D175:E175" t="shared" si="42">SUM(D176:D180)</f>
        <v>0</v>
      </c>
      <c r="E175" s="4">
        <f t="shared" si="42"/>
        <v>0</v>
      </c>
    </row>
    <row r="176" ht="12.75" customHeight="1">
      <c r="A176" s="48">
        <v>3831</v>
      </c>
      <c r="B176" s="50" t="s">
        <v>346</v>
      </c>
      <c r="C176" s="47" t="s">
        <v>347</v>
      </c>
      <c r="D176" s="7"/>
      <c r="E176" s="7"/>
    </row>
    <row r="177" ht="12.75" customHeight="1">
      <c r="A177" s="48">
        <v>3832</v>
      </c>
      <c r="B177" s="50" t="s">
        <v>348</v>
      </c>
      <c r="C177" s="47" t="s">
        <v>349</v>
      </c>
      <c r="D177" s="7"/>
      <c r="E177" s="7"/>
    </row>
    <row r="178" ht="12.75" customHeight="1">
      <c r="A178" s="48">
        <v>3833</v>
      </c>
      <c r="B178" s="50" t="s">
        <v>350</v>
      </c>
      <c r="C178" s="47" t="s">
        <v>351</v>
      </c>
      <c r="D178" s="7"/>
      <c r="E178" s="7"/>
    </row>
    <row r="179" ht="12.75" customHeight="1">
      <c r="A179" s="48">
        <v>3834</v>
      </c>
      <c r="B179" s="50" t="s">
        <v>352</v>
      </c>
      <c r="C179" s="47" t="s">
        <v>353</v>
      </c>
      <c r="D179" s="7"/>
      <c r="E179" s="7"/>
    </row>
    <row r="180" ht="12.75" customHeight="1">
      <c r="A180" s="48" t="s">
        <v>354</v>
      </c>
      <c r="B180" s="50" t="s">
        <v>355</v>
      </c>
      <c r="C180" s="47" t="s">
        <v>354</v>
      </c>
      <c r="D180" s="7"/>
      <c r="E180" s="7"/>
    </row>
    <row r="181" ht="12.75" customHeight="1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ht="24">
      <c r="A182" s="48">
        <v>3861</v>
      </c>
      <c r="B182" s="50" t="s">
        <v>358</v>
      </c>
      <c r="C182" s="47" t="s">
        <v>359</v>
      </c>
      <c r="D182" s="7"/>
      <c r="E182" s="7"/>
    </row>
    <row r="183" ht="24">
      <c r="A183" s="48">
        <v>3862</v>
      </c>
      <c r="B183" s="39" t="s">
        <v>360</v>
      </c>
      <c r="C183" s="47" t="s">
        <v>361</v>
      </c>
      <c r="D183" s="7"/>
      <c r="E183" s="7"/>
    </row>
    <row r="184" ht="12.75" customHeight="1">
      <c r="A184" s="48">
        <v>3863</v>
      </c>
      <c r="B184" s="39" t="s">
        <v>362</v>
      </c>
      <c r="C184" s="47" t="s">
        <v>363</v>
      </c>
      <c r="D184" s="7"/>
      <c r="E184" s="7"/>
    </row>
    <row r="185" ht="12.75" customHeight="1">
      <c r="A185" s="48" t="s">
        <v>364</v>
      </c>
      <c r="B185" s="39" t="s">
        <v>365</v>
      </c>
      <c r="C185" s="47" t="s">
        <v>364</v>
      </c>
      <c r="D185" s="7"/>
      <c r="E185" s="7"/>
    </row>
    <row r="186" ht="24">
      <c r="A186" s="48" t="s">
        <v>366</v>
      </c>
      <c r="B186" s="39" t="s">
        <v>367</v>
      </c>
      <c r="C186" s="47" t="s">
        <v>366</v>
      </c>
      <c r="D186" s="7"/>
      <c r="E186" s="7"/>
    </row>
    <row r="187" ht="12.75" customHeight="1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>
      <c r="A188" s="32">
        <v>41</v>
      </c>
      <c r="B188" s="33" t="s">
        <v>370</v>
      </c>
      <c r="C188" s="47" t="s">
        <v>371</v>
      </c>
      <c r="D188" s="4">
        <f ref="D188:E188" t="shared" si="45">D189+D193</f>
        <v>0</v>
      </c>
      <c r="E188" s="4">
        <f t="shared" si="45"/>
        <v>0</v>
      </c>
    </row>
    <row r="189" ht="12.75" customHeight="1">
      <c r="A189" s="48">
        <v>411</v>
      </c>
      <c r="B189" s="50" t="s">
        <v>372</v>
      </c>
      <c r="C189" s="47" t="s">
        <v>373</v>
      </c>
      <c r="D189" s="4">
        <f ref="D189:E189" t="shared" si="46">SUM(D190:D192)</f>
        <v>0</v>
      </c>
      <c r="E189" s="4">
        <f t="shared" si="46"/>
        <v>0</v>
      </c>
    </row>
    <row r="190" ht="12.75" customHeight="1">
      <c r="A190" s="48">
        <v>4111</v>
      </c>
      <c r="B190" s="50" t="s">
        <v>374</v>
      </c>
      <c r="C190" s="47" t="s">
        <v>375</v>
      </c>
      <c r="D190" s="7"/>
      <c r="E190" s="7"/>
    </row>
    <row r="191" ht="12.75" customHeight="1">
      <c r="A191" s="48">
        <v>4112</v>
      </c>
      <c r="B191" s="50" t="s">
        <v>376</v>
      </c>
      <c r="C191" s="47" t="s">
        <v>377</v>
      </c>
      <c r="D191" s="7"/>
      <c r="E191" s="7"/>
    </row>
    <row r="192" ht="12.75" customHeight="1">
      <c r="A192" s="48">
        <v>4113</v>
      </c>
      <c r="B192" s="50" t="s">
        <v>378</v>
      </c>
      <c r="C192" s="47" t="s">
        <v>379</v>
      </c>
      <c r="D192" s="7"/>
      <c r="E192" s="7"/>
    </row>
    <row r="193" ht="12.75" customHeight="1">
      <c r="A193" s="48">
        <v>412</v>
      </c>
      <c r="B193" s="50" t="s">
        <v>380</v>
      </c>
      <c r="C193" s="47" t="s">
        <v>381</v>
      </c>
      <c r="D193" s="4">
        <f ref="D193:E193" t="shared" si="47">SUM(D194:D199)</f>
        <v>0</v>
      </c>
      <c r="E193" s="4">
        <f t="shared" si="47"/>
        <v>0</v>
      </c>
    </row>
    <row r="194" ht="12.75" customHeight="1">
      <c r="A194" s="48">
        <v>4121</v>
      </c>
      <c r="B194" s="50" t="s">
        <v>382</v>
      </c>
      <c r="C194" s="47" t="s">
        <v>383</v>
      </c>
      <c r="D194" s="7"/>
      <c r="E194" s="7"/>
    </row>
    <row r="195" ht="12.75" customHeight="1">
      <c r="A195" s="48">
        <v>4122</v>
      </c>
      <c r="B195" s="50" t="s">
        <v>384</v>
      </c>
      <c r="C195" s="47" t="s">
        <v>385</v>
      </c>
      <c r="D195" s="7"/>
      <c r="E195" s="7"/>
    </row>
    <row r="196" ht="12.75" customHeight="1">
      <c r="A196" s="48">
        <v>4123</v>
      </c>
      <c r="B196" s="50" t="s">
        <v>386</v>
      </c>
      <c r="C196" s="47" t="s">
        <v>387</v>
      </c>
      <c r="D196" s="7"/>
      <c r="E196" s="7"/>
    </row>
    <row r="197" ht="12.75" customHeight="1">
      <c r="A197" s="48">
        <v>4124</v>
      </c>
      <c r="B197" s="50" t="s">
        <v>388</v>
      </c>
      <c r="C197" s="47" t="s">
        <v>389</v>
      </c>
      <c r="D197" s="7"/>
      <c r="E197" s="7"/>
    </row>
    <row r="198" ht="12.75" customHeight="1">
      <c r="A198" s="48">
        <v>4125</v>
      </c>
      <c r="B198" s="50" t="s">
        <v>390</v>
      </c>
      <c r="C198" s="47" t="s">
        <v>391</v>
      </c>
      <c r="D198" s="7"/>
      <c r="E198" s="7"/>
    </row>
    <row r="199" ht="12.75" customHeight="1">
      <c r="A199" s="48">
        <v>4126</v>
      </c>
      <c r="B199" s="50" t="s">
        <v>392</v>
      </c>
      <c r="C199" s="47" t="s">
        <v>393</v>
      </c>
      <c r="D199" s="7"/>
      <c r="E199" s="7"/>
    </row>
    <row r="200" ht="24">
      <c r="A200" s="48">
        <v>42</v>
      </c>
      <c r="B200" s="51" t="s">
        <v>394</v>
      </c>
      <c r="C200" s="47" t="s">
        <v>395</v>
      </c>
      <c r="D200" s="4">
        <f ref="D200:E200" t="shared" si="48">D201+D206+D215+D220+D225+D228</f>
        <v>0</v>
      </c>
      <c r="E200" s="4">
        <f t="shared" si="48"/>
        <v>0</v>
      </c>
    </row>
    <row r="201" ht="12.75" customHeight="1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ht="12.75" customHeight="1">
      <c r="A202" s="48">
        <v>4211</v>
      </c>
      <c r="B202" s="50" t="s">
        <v>398</v>
      </c>
      <c r="C202" s="47" t="s">
        <v>399</v>
      </c>
      <c r="D202" s="7"/>
      <c r="E202" s="7"/>
    </row>
    <row r="203" ht="12.75" customHeight="1">
      <c r="A203" s="48">
        <v>4212</v>
      </c>
      <c r="B203" s="50" t="s">
        <v>400</v>
      </c>
      <c r="C203" s="47" t="s">
        <v>401</v>
      </c>
      <c r="D203" s="7"/>
      <c r="E203" s="7"/>
    </row>
    <row r="204" ht="12.75" customHeight="1">
      <c r="A204" s="48">
        <v>4213</v>
      </c>
      <c r="B204" s="50" t="s">
        <v>402</v>
      </c>
      <c r="C204" s="47" t="s">
        <v>403</v>
      </c>
      <c r="D204" s="7"/>
      <c r="E204" s="7"/>
    </row>
    <row r="205" ht="12.75" customHeight="1">
      <c r="A205" s="48">
        <v>4214</v>
      </c>
      <c r="B205" s="50" t="s">
        <v>404</v>
      </c>
      <c r="C205" s="47" t="s">
        <v>405</v>
      </c>
      <c r="D205" s="7"/>
      <c r="E205" s="7"/>
    </row>
    <row r="206" ht="12.75" customHeight="1">
      <c r="A206" s="48">
        <v>422</v>
      </c>
      <c r="B206" s="50" t="s">
        <v>406</v>
      </c>
      <c r="C206" s="47" t="s">
        <v>407</v>
      </c>
      <c r="D206" s="4">
        <f ref="D206:E206" t="shared" si="50">SUM(D207:D214)</f>
        <v>0</v>
      </c>
      <c r="E206" s="4">
        <f t="shared" si="50"/>
        <v>0</v>
      </c>
    </row>
    <row r="207" ht="12.75" customHeight="1">
      <c r="A207" s="48">
        <v>4221</v>
      </c>
      <c r="B207" s="50" t="s">
        <v>408</v>
      </c>
      <c r="C207" s="47" t="s">
        <v>409</v>
      </c>
      <c r="D207" s="7"/>
      <c r="E207" s="7"/>
    </row>
    <row r="208" ht="12.75" customHeight="1">
      <c r="A208" s="48">
        <v>4222</v>
      </c>
      <c r="B208" s="50" t="s">
        <v>410</v>
      </c>
      <c r="C208" s="47" t="s">
        <v>411</v>
      </c>
      <c r="D208" s="7"/>
      <c r="E208" s="7"/>
    </row>
    <row r="209" ht="12.75" customHeight="1">
      <c r="A209" s="48">
        <v>4223</v>
      </c>
      <c r="B209" s="50" t="s">
        <v>412</v>
      </c>
      <c r="C209" s="47" t="s">
        <v>413</v>
      </c>
      <c r="D209" s="7"/>
      <c r="E209" s="7"/>
    </row>
    <row r="210" ht="12.75" customHeight="1">
      <c r="A210" s="48">
        <v>4224</v>
      </c>
      <c r="B210" s="50" t="s">
        <v>414</v>
      </c>
      <c r="C210" s="47" t="s">
        <v>415</v>
      </c>
      <c r="D210" s="7"/>
      <c r="E210" s="7"/>
    </row>
    <row r="211" ht="12.75" customHeight="1">
      <c r="A211" s="38">
        <v>4225</v>
      </c>
      <c r="B211" s="39" t="s">
        <v>416</v>
      </c>
      <c r="C211" s="40" t="s">
        <v>417</v>
      </c>
      <c r="D211" s="5"/>
      <c r="E211" s="5"/>
    </row>
    <row r="212" ht="12.75" customHeight="1">
      <c r="A212" s="48">
        <v>4226</v>
      </c>
      <c r="B212" s="50" t="s">
        <v>418</v>
      </c>
      <c r="C212" s="47" t="s">
        <v>419</v>
      </c>
      <c r="D212" s="7"/>
      <c r="E212" s="7"/>
    </row>
    <row r="213" ht="12.75" customHeight="1">
      <c r="A213" s="48">
        <v>4227</v>
      </c>
      <c r="B213" s="51" t="s">
        <v>420</v>
      </c>
      <c r="C213" s="47" t="s">
        <v>421</v>
      </c>
      <c r="D213" s="7"/>
      <c r="E213" s="7"/>
    </row>
    <row r="214" ht="12.75" customHeight="1">
      <c r="A214" s="48" t="s">
        <v>422</v>
      </c>
      <c r="B214" s="51" t="s">
        <v>423</v>
      </c>
      <c r="C214" s="47" t="s">
        <v>422</v>
      </c>
      <c r="D214" s="7"/>
      <c r="E214" s="7"/>
    </row>
    <row r="215" ht="12.75" customHeight="1">
      <c r="A215" s="48">
        <v>423</v>
      </c>
      <c r="B215" s="50" t="s">
        <v>424</v>
      </c>
      <c r="C215" s="47" t="s">
        <v>425</v>
      </c>
      <c r="D215" s="4">
        <f ref="D215:E215" t="shared" si="51">SUM(D216:D219)</f>
        <v>0</v>
      </c>
      <c r="E215" s="4">
        <f t="shared" si="51"/>
        <v>0</v>
      </c>
    </row>
    <row r="216" ht="12.75" customHeight="1">
      <c r="A216" s="48">
        <v>4231</v>
      </c>
      <c r="B216" s="50" t="s">
        <v>426</v>
      </c>
      <c r="C216" s="47" t="s">
        <v>427</v>
      </c>
      <c r="D216" s="7"/>
      <c r="E216" s="7"/>
    </row>
    <row r="217" ht="12.75" customHeight="1">
      <c r="A217" s="48">
        <v>4232</v>
      </c>
      <c r="B217" s="50" t="s">
        <v>428</v>
      </c>
      <c r="C217" s="47" t="s">
        <v>429</v>
      </c>
      <c r="D217" s="7"/>
      <c r="E217" s="7"/>
    </row>
    <row r="218" ht="12.75" customHeight="1">
      <c r="A218" s="48">
        <v>4233</v>
      </c>
      <c r="B218" s="50" t="s">
        <v>430</v>
      </c>
      <c r="C218" s="47" t="s">
        <v>431</v>
      </c>
      <c r="D218" s="7"/>
      <c r="E218" s="7"/>
    </row>
    <row r="219" ht="12.75" customHeight="1">
      <c r="A219" s="48">
        <v>4234</v>
      </c>
      <c r="B219" s="51" t="s">
        <v>432</v>
      </c>
      <c r="C219" s="47" t="s">
        <v>433</v>
      </c>
      <c r="D219" s="7"/>
      <c r="E219" s="7"/>
    </row>
    <row r="220">
      <c r="A220" s="48">
        <v>424</v>
      </c>
      <c r="B220" s="50" t="s">
        <v>434</v>
      </c>
      <c r="C220" s="47" t="s">
        <v>435</v>
      </c>
      <c r="D220" s="4">
        <f ref="D220:E220" t="shared" si="52">SUM(D221:D224)</f>
        <v>0</v>
      </c>
      <c r="E220" s="4">
        <f t="shared" si="52"/>
        <v>0</v>
      </c>
    </row>
    <row r="221" ht="12.75" customHeight="1">
      <c r="A221" s="48">
        <v>4241</v>
      </c>
      <c r="B221" s="50" t="s">
        <v>436</v>
      </c>
      <c r="C221" s="47" t="s">
        <v>437</v>
      </c>
      <c r="D221" s="7"/>
      <c r="E221" s="7"/>
    </row>
    <row r="222" ht="12.75" customHeight="1">
      <c r="A222" s="48">
        <v>4242</v>
      </c>
      <c r="B222" s="50" t="s">
        <v>438</v>
      </c>
      <c r="C222" s="47" t="s">
        <v>439</v>
      </c>
      <c r="D222" s="7"/>
      <c r="E222" s="7"/>
    </row>
    <row r="223" ht="12.75" customHeight="1">
      <c r="A223" s="48">
        <v>4243</v>
      </c>
      <c r="B223" s="50" t="s">
        <v>440</v>
      </c>
      <c r="C223" s="47" t="s">
        <v>441</v>
      </c>
      <c r="D223" s="7"/>
      <c r="E223" s="7"/>
    </row>
    <row r="224" ht="12.75" customHeight="1">
      <c r="A224" s="48">
        <v>4244</v>
      </c>
      <c r="B224" s="50" t="s">
        <v>442</v>
      </c>
      <c r="C224" s="47" t="s">
        <v>443</v>
      </c>
      <c r="D224" s="7"/>
      <c r="E224" s="7"/>
    </row>
    <row r="225" ht="12.75" customHeight="1">
      <c r="A225" s="48">
        <v>425</v>
      </c>
      <c r="B225" s="50" t="s">
        <v>444</v>
      </c>
      <c r="C225" s="47" t="s">
        <v>445</v>
      </c>
      <c r="D225" s="4">
        <f ref="D225:E225" t="shared" si="53">SUM(D226:D227)</f>
        <v>0</v>
      </c>
      <c r="E225" s="4">
        <f t="shared" si="53"/>
        <v>0</v>
      </c>
    </row>
    <row r="226" ht="12.75" customHeight="1">
      <c r="A226" s="48">
        <v>4251</v>
      </c>
      <c r="B226" s="50" t="s">
        <v>446</v>
      </c>
      <c r="C226" s="47" t="s">
        <v>447</v>
      </c>
      <c r="D226" s="7"/>
      <c r="E226" s="7"/>
    </row>
    <row r="227" ht="12.75" customHeight="1">
      <c r="A227" s="48">
        <v>4252</v>
      </c>
      <c r="B227" s="50" t="s">
        <v>448</v>
      </c>
      <c r="C227" s="47" t="s">
        <v>449</v>
      </c>
      <c r="D227" s="7"/>
      <c r="E227" s="7"/>
    </row>
    <row r="228" ht="12.75" customHeight="1">
      <c r="A228" s="48">
        <v>426</v>
      </c>
      <c r="B228" s="50" t="s">
        <v>450</v>
      </c>
      <c r="C228" s="47" t="s">
        <v>451</v>
      </c>
      <c r="D228" s="4">
        <f ref="D228:E228" t="shared" si="54">SUM(D229:D232)</f>
        <v>0</v>
      </c>
      <c r="E228" s="4">
        <f t="shared" si="54"/>
        <v>0</v>
      </c>
    </row>
    <row r="229" ht="12.75" customHeight="1">
      <c r="A229" s="48">
        <v>4261</v>
      </c>
      <c r="B229" s="50" t="s">
        <v>452</v>
      </c>
      <c r="C229" s="47" t="s">
        <v>453</v>
      </c>
      <c r="D229" s="7"/>
      <c r="E229" s="7"/>
    </row>
    <row r="230" ht="12.75" customHeight="1">
      <c r="A230" s="48">
        <v>4262</v>
      </c>
      <c r="B230" s="50" t="s">
        <v>454</v>
      </c>
      <c r="C230" s="47" t="s">
        <v>455</v>
      </c>
      <c r="D230" s="7"/>
      <c r="E230" s="7"/>
    </row>
    <row r="231" ht="12.75" customHeight="1">
      <c r="A231" s="48">
        <v>4263</v>
      </c>
      <c r="B231" s="50" t="s">
        <v>456</v>
      </c>
      <c r="C231" s="47" t="s">
        <v>457</v>
      </c>
      <c r="D231" s="7"/>
      <c r="E231" s="7"/>
    </row>
    <row r="232" ht="12.75" customHeight="1">
      <c r="A232" s="48">
        <v>4264</v>
      </c>
      <c r="B232" s="50" t="s">
        <v>458</v>
      </c>
      <c r="C232" s="47" t="s">
        <v>459</v>
      </c>
      <c r="D232" s="7"/>
      <c r="E232" s="7"/>
    </row>
    <row r="233" ht="24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ht="12.75" customHeight="1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ht="12.75" customHeight="1">
      <c r="A235" s="48">
        <v>4311</v>
      </c>
      <c r="B235" s="50" t="s">
        <v>464</v>
      </c>
      <c r="C235" s="47" t="s">
        <v>465</v>
      </c>
      <c r="D235" s="7"/>
      <c r="E235" s="7"/>
    </row>
    <row r="236" ht="12.75" customHeight="1">
      <c r="A236" s="48">
        <v>4312</v>
      </c>
      <c r="B236" s="50" t="s">
        <v>466</v>
      </c>
      <c r="C236" s="47" t="s">
        <v>467</v>
      </c>
      <c r="D236" s="7"/>
      <c r="E236" s="7"/>
    </row>
    <row r="237" ht="12.75" customHeight="1">
      <c r="A237" s="48">
        <v>44</v>
      </c>
      <c r="B237" s="50" t="s">
        <v>468</v>
      </c>
      <c r="C237" s="47" t="s">
        <v>469</v>
      </c>
      <c r="D237" s="4">
        <f ref="D237:E237" t="shared" si="57">D238</f>
        <v>0</v>
      </c>
      <c r="E237" s="4">
        <f t="shared" si="57"/>
        <v>0</v>
      </c>
    </row>
    <row r="238" ht="12.75" customHeight="1">
      <c r="A238" s="48">
        <v>441</v>
      </c>
      <c r="B238" s="50" t="s">
        <v>470</v>
      </c>
      <c r="C238" s="47" t="s">
        <v>471</v>
      </c>
      <c r="D238" s="7"/>
      <c r="E238" s="7"/>
    </row>
    <row r="239">
      <c r="A239" s="48">
        <v>45</v>
      </c>
      <c r="B239" s="50" t="s">
        <v>472</v>
      </c>
      <c r="C239" s="47" t="s">
        <v>473</v>
      </c>
      <c r="D239" s="4">
        <f ref="D239:E239" t="shared" si="58">SUM(D240:D243)</f>
        <v>0</v>
      </c>
      <c r="E239" s="4">
        <f t="shared" si="58"/>
        <v>0</v>
      </c>
    </row>
    <row r="240" ht="12.75" customHeight="1">
      <c r="A240" s="48">
        <v>451</v>
      </c>
      <c r="B240" s="50" t="s">
        <v>474</v>
      </c>
      <c r="C240" s="47" t="s">
        <v>475</v>
      </c>
      <c r="D240" s="7"/>
      <c r="E240" s="7"/>
    </row>
    <row r="241" ht="12.75" customHeight="1">
      <c r="A241" s="48">
        <v>452</v>
      </c>
      <c r="B241" s="50" t="s">
        <v>476</v>
      </c>
      <c r="C241" s="47" t="s">
        <v>477</v>
      </c>
      <c r="D241" s="7"/>
      <c r="E241" s="7"/>
    </row>
    <row r="242" ht="12.75" customHeight="1">
      <c r="A242" s="48">
        <v>453</v>
      </c>
      <c r="B242" s="50" t="s">
        <v>478</v>
      </c>
      <c r="C242" s="47" t="s">
        <v>479</v>
      </c>
      <c r="D242" s="7"/>
      <c r="E242" s="7"/>
    </row>
    <row r="243" ht="12.75" customHeight="1">
      <c r="A243" s="48">
        <v>454</v>
      </c>
      <c r="B243" s="50" t="s">
        <v>480</v>
      </c>
      <c r="C243" s="47" t="s">
        <v>481</v>
      </c>
      <c r="D243" s="7"/>
      <c r="E243" s="7"/>
    </row>
    <row r="244" ht="12.75" customHeight="1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ht="24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ht="24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ht="24">
      <c r="A247" s="48">
        <v>5121</v>
      </c>
      <c r="B247" s="50" t="s">
        <v>488</v>
      </c>
      <c r="C247" s="47" t="s">
        <v>489</v>
      </c>
      <c r="D247" s="7"/>
      <c r="E247" s="7"/>
    </row>
    <row r="248" ht="24">
      <c r="A248" s="48">
        <v>5122</v>
      </c>
      <c r="B248" s="50" t="s">
        <v>490</v>
      </c>
      <c r="C248" s="47" t="s">
        <v>491</v>
      </c>
      <c r="D248" s="7"/>
      <c r="E248" s="7"/>
    </row>
    <row r="249" ht="24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ht="12.75" customHeight="1">
      <c r="A250" s="48">
        <v>5132</v>
      </c>
      <c r="B250" s="50" t="s">
        <v>494</v>
      </c>
      <c r="C250" s="47" t="s">
        <v>495</v>
      </c>
      <c r="D250" s="7"/>
      <c r="E250" s="7"/>
    </row>
    <row r="251" ht="12.75" customHeight="1">
      <c r="A251" s="52">
        <v>5133</v>
      </c>
      <c r="B251" s="50" t="s">
        <v>496</v>
      </c>
      <c r="C251" s="53" t="s">
        <v>497</v>
      </c>
      <c r="D251" s="7"/>
      <c r="E251" s="7"/>
    </row>
    <row r="252" ht="12.75" customHeight="1">
      <c r="A252" s="52">
        <v>5134</v>
      </c>
      <c r="B252" s="50" t="s">
        <v>498</v>
      </c>
      <c r="C252" s="53" t="s">
        <v>499</v>
      </c>
      <c r="D252" s="7"/>
      <c r="E252" s="7"/>
    </row>
    <row r="253" ht="12.75" customHeight="1">
      <c r="A253" s="48">
        <v>514</v>
      </c>
      <c r="B253" s="51" t="s">
        <v>500</v>
      </c>
      <c r="C253" s="47" t="s">
        <v>501</v>
      </c>
      <c r="D253" s="7"/>
      <c r="E253" s="7"/>
    </row>
    <row r="254" ht="24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ht="12.75" customHeight="1">
      <c r="A255" s="48">
        <v>5153</v>
      </c>
      <c r="B255" s="50" t="s">
        <v>504</v>
      </c>
      <c r="C255" s="47" t="s">
        <v>505</v>
      </c>
      <c r="D255" s="7"/>
      <c r="E255" s="7"/>
    </row>
    <row r="256">
      <c r="A256" s="48">
        <v>5154</v>
      </c>
      <c r="B256" s="50" t="s">
        <v>506</v>
      </c>
      <c r="C256" s="47" t="s">
        <v>507</v>
      </c>
      <c r="D256" s="7"/>
      <c r="E256" s="7"/>
    </row>
    <row r="257" ht="24">
      <c r="A257" s="48">
        <v>5155</v>
      </c>
      <c r="B257" s="50" t="s">
        <v>508</v>
      </c>
      <c r="C257" s="47" t="s">
        <v>509</v>
      </c>
      <c r="D257" s="7"/>
      <c r="E257" s="7"/>
    </row>
    <row r="258" ht="12.75" customHeight="1">
      <c r="A258" s="48">
        <v>5156</v>
      </c>
      <c r="B258" s="50" t="s">
        <v>510</v>
      </c>
      <c r="C258" s="47" t="s">
        <v>511</v>
      </c>
      <c r="D258" s="7"/>
      <c r="E258" s="7"/>
    </row>
    <row r="259" ht="12.75" customHeight="1">
      <c r="A259" s="48">
        <v>5157</v>
      </c>
      <c r="B259" s="50" t="s">
        <v>512</v>
      </c>
      <c r="C259" s="47" t="s">
        <v>513</v>
      </c>
      <c r="D259" s="7"/>
      <c r="E259" s="7"/>
    </row>
    <row r="260" ht="12.75" customHeight="1">
      <c r="A260" s="48">
        <v>5158</v>
      </c>
      <c r="B260" s="50" t="s">
        <v>514</v>
      </c>
      <c r="C260" s="47" t="s">
        <v>515</v>
      </c>
      <c r="D260" s="7"/>
      <c r="E260" s="7"/>
    </row>
    <row r="261" ht="24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ht="12.75" customHeight="1">
      <c r="A262" s="48">
        <v>5163</v>
      </c>
      <c r="B262" s="50" t="s">
        <v>518</v>
      </c>
      <c r="C262" s="47" t="s">
        <v>519</v>
      </c>
      <c r="D262" s="7"/>
      <c r="E262" s="7"/>
    </row>
    <row r="263" ht="12.75" customHeight="1">
      <c r="A263" s="48">
        <v>5164</v>
      </c>
      <c r="B263" s="50" t="s">
        <v>520</v>
      </c>
      <c r="C263" s="47" t="s">
        <v>521</v>
      </c>
      <c r="D263" s="7"/>
      <c r="E263" s="7"/>
    </row>
    <row r="264" ht="12.75" customHeight="1">
      <c r="A264" s="48">
        <v>5165</v>
      </c>
      <c r="B264" s="50" t="s">
        <v>522</v>
      </c>
      <c r="C264" s="47" t="s">
        <v>523</v>
      </c>
      <c r="D264" s="7"/>
      <c r="E264" s="7"/>
    </row>
    <row r="265" ht="12.75" customHeight="1">
      <c r="A265" s="48">
        <v>5166</v>
      </c>
      <c r="B265" s="50" t="s">
        <v>524</v>
      </c>
      <c r="C265" s="47" t="s">
        <v>525</v>
      </c>
      <c r="D265" s="7"/>
      <c r="E265" s="7"/>
    </row>
    <row r="266" ht="12.75" customHeight="1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ht="12.75" customHeight="1">
      <c r="A267" s="48">
        <v>5171</v>
      </c>
      <c r="B267" s="50" t="s">
        <v>528</v>
      </c>
      <c r="C267" s="47" t="s">
        <v>529</v>
      </c>
      <c r="D267" s="7"/>
      <c r="E267" s="7"/>
    </row>
    <row r="268" ht="12.75" customHeight="1">
      <c r="A268" s="48">
        <v>5172</v>
      </c>
      <c r="B268" s="50" t="s">
        <v>530</v>
      </c>
      <c r="C268" s="47" t="s">
        <v>531</v>
      </c>
      <c r="D268" s="7"/>
      <c r="E268" s="7"/>
    </row>
    <row r="269" ht="12.75" customHeight="1">
      <c r="A269" s="48">
        <v>5173</v>
      </c>
      <c r="B269" s="50" t="s">
        <v>532</v>
      </c>
      <c r="C269" s="47" t="s">
        <v>533</v>
      </c>
      <c r="D269" s="7"/>
      <c r="E269" s="7"/>
    </row>
    <row r="270" ht="12.75" customHeight="1">
      <c r="A270" s="48">
        <v>5174</v>
      </c>
      <c r="B270" s="50" t="s">
        <v>534</v>
      </c>
      <c r="C270" s="47" t="s">
        <v>535</v>
      </c>
      <c r="D270" s="7"/>
      <c r="E270" s="7"/>
    </row>
    <row r="271" ht="12.75" customHeight="1">
      <c r="A271" s="48">
        <v>5175</v>
      </c>
      <c r="B271" s="50" t="s">
        <v>536</v>
      </c>
      <c r="C271" s="47" t="s">
        <v>537</v>
      </c>
      <c r="D271" s="7"/>
      <c r="E271" s="7"/>
    </row>
    <row r="272">
      <c r="A272" s="38">
        <v>5176</v>
      </c>
      <c r="B272" s="39" t="s">
        <v>538</v>
      </c>
      <c r="C272" s="40" t="s">
        <v>539</v>
      </c>
      <c r="D272" s="5"/>
      <c r="E272" s="5"/>
    </row>
    <row r="273">
      <c r="A273" s="38">
        <v>5177</v>
      </c>
      <c r="B273" s="49" t="s">
        <v>540</v>
      </c>
      <c r="C273" s="40" t="s">
        <v>541</v>
      </c>
      <c r="D273" s="5"/>
      <c r="E273" s="5"/>
    </row>
    <row r="274" ht="24" s="72" customFormat="1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ht="24" s="72" customFormat="1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ht="12.75" customHeight="1" s="72" customFormat="1">
      <c r="A276" s="38">
        <v>5312</v>
      </c>
      <c r="B276" s="39" t="s">
        <v>546</v>
      </c>
      <c r="C276" s="40" t="s">
        <v>547</v>
      </c>
      <c r="D276" s="5"/>
      <c r="E276" s="5"/>
    </row>
    <row r="277" ht="12.75" customHeight="1" s="72" customFormat="1">
      <c r="A277" s="38">
        <v>5313</v>
      </c>
      <c r="B277" s="39" t="s">
        <v>548</v>
      </c>
      <c r="C277" s="40" t="s">
        <v>549</v>
      </c>
      <c r="D277" s="5"/>
      <c r="E277" s="5"/>
    </row>
    <row r="278" s="72" customFormat="1">
      <c r="A278" s="38">
        <v>5314</v>
      </c>
      <c r="B278" s="39" t="s">
        <v>550</v>
      </c>
      <c r="C278" s="40" t="s">
        <v>551</v>
      </c>
      <c r="D278" s="5"/>
      <c r="E278" s="5"/>
    </row>
    <row r="279" ht="24" s="72" customFormat="1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ht="12.75" customHeight="1" s="72" customFormat="1">
      <c r="A280" s="38">
        <v>5321</v>
      </c>
      <c r="B280" s="39" t="s">
        <v>554</v>
      </c>
      <c r="C280" s="40" t="s">
        <v>555</v>
      </c>
      <c r="D280" s="5"/>
      <c r="E280" s="5"/>
    </row>
    <row r="281" ht="24" s="72" customFormat="1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ht="24" s="72" customFormat="1">
      <c r="A282" s="38">
        <v>5331</v>
      </c>
      <c r="B282" s="49" t="s">
        <v>558</v>
      </c>
      <c r="C282" s="40" t="s">
        <v>559</v>
      </c>
      <c r="D282" s="5"/>
      <c r="E282" s="5"/>
    </row>
    <row r="283" ht="24" s="72" customFormat="1">
      <c r="A283" s="38">
        <v>5332</v>
      </c>
      <c r="B283" s="39" t="s">
        <v>560</v>
      </c>
      <c r="C283" s="40" t="s">
        <v>561</v>
      </c>
      <c r="D283" s="5"/>
      <c r="E283" s="5"/>
    </row>
    <row r="284" ht="24" s="72" customFormat="1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ht="24" s="72" customFormat="1">
      <c r="A285" s="38">
        <v>5341</v>
      </c>
      <c r="B285" s="39" t="s">
        <v>564</v>
      </c>
      <c r="C285" s="40" t="s">
        <v>565</v>
      </c>
      <c r="D285" s="5"/>
      <c r="E285" s="5"/>
    </row>
    <row r="286" ht="12.75" customHeight="1" s="72" customFormat="1">
      <c r="A286" s="38">
        <v>5342</v>
      </c>
      <c r="B286" s="39" t="s">
        <v>566</v>
      </c>
      <c r="C286" s="40" t="s">
        <v>567</v>
      </c>
      <c r="D286" s="5"/>
      <c r="E286" s="5"/>
    </row>
    <row r="287" ht="24" s="72" customFormat="1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ht="24" s="72" customFormat="1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ht="12.75" customHeight="1" s="72" customFormat="1">
      <c r="A289" s="38">
        <v>5413</v>
      </c>
      <c r="B289" s="39" t="s">
        <v>572</v>
      </c>
      <c r="C289" s="40" t="s">
        <v>573</v>
      </c>
      <c r="D289" s="5"/>
      <c r="E289" s="5"/>
    </row>
    <row r="290" ht="12.75" customHeight="1" s="72" customFormat="1">
      <c r="A290" s="38">
        <v>5414</v>
      </c>
      <c r="B290" s="39" t="s">
        <v>574</v>
      </c>
      <c r="C290" s="40" t="s">
        <v>575</v>
      </c>
      <c r="D290" s="5"/>
      <c r="E290" s="5"/>
    </row>
    <row r="291" ht="12.75" customHeight="1" s="72" customFormat="1">
      <c r="A291" s="38">
        <v>5415</v>
      </c>
      <c r="B291" s="39" t="s">
        <v>576</v>
      </c>
      <c r="C291" s="40" t="s">
        <v>577</v>
      </c>
      <c r="D291" s="5"/>
      <c r="E291" s="5"/>
    </row>
    <row r="292" ht="12.75" customHeight="1" s="72" customFormat="1">
      <c r="A292" s="38">
        <v>5416</v>
      </c>
      <c r="B292" s="39" t="s">
        <v>578</v>
      </c>
      <c r="C292" s="40" t="s">
        <v>579</v>
      </c>
      <c r="D292" s="5"/>
      <c r="E292" s="5"/>
    </row>
    <row r="293" ht="24" s="72" customFormat="1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ht="24" s="72" customFormat="1">
      <c r="A294" s="38">
        <v>5422</v>
      </c>
      <c r="B294" s="39" t="s">
        <v>582</v>
      </c>
      <c r="C294" s="40" t="s">
        <v>583</v>
      </c>
      <c r="D294" s="5"/>
      <c r="E294" s="5"/>
    </row>
    <row r="295" ht="24" s="72" customFormat="1">
      <c r="A295" s="38">
        <v>5423</v>
      </c>
      <c r="B295" s="39" t="s">
        <v>584</v>
      </c>
      <c r="C295" s="40" t="s">
        <v>585</v>
      </c>
      <c r="D295" s="5"/>
      <c r="E295" s="5"/>
    </row>
    <row r="296" ht="24" s="72" customFormat="1">
      <c r="A296" s="38">
        <v>5424</v>
      </c>
      <c r="B296" s="39" t="s">
        <v>586</v>
      </c>
      <c r="C296" s="40" t="s">
        <v>587</v>
      </c>
      <c r="D296" s="5"/>
      <c r="E296" s="5"/>
    </row>
    <row r="297" ht="24" s="72" customFormat="1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ht="24" s="72" customFormat="1">
      <c r="A298" s="38">
        <v>5431</v>
      </c>
      <c r="B298" s="39" t="s">
        <v>590</v>
      </c>
      <c r="C298" s="40" t="s">
        <v>591</v>
      </c>
      <c r="D298" s="5"/>
      <c r="E298" s="5"/>
    </row>
    <row r="299" ht="24" s="72" customFormat="1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ht="24" s="72" customFormat="1">
      <c r="A300" s="38">
        <v>5443</v>
      </c>
      <c r="B300" s="39" t="s">
        <v>594</v>
      </c>
      <c r="C300" s="40" t="s">
        <v>595</v>
      </c>
      <c r="D300" s="5"/>
      <c r="E300" s="5"/>
    </row>
    <row r="301" ht="24" s="72" customFormat="1">
      <c r="A301" s="38">
        <v>5444</v>
      </c>
      <c r="B301" s="49" t="s">
        <v>596</v>
      </c>
      <c r="C301" s="40" t="s">
        <v>597</v>
      </c>
      <c r="D301" s="5"/>
      <c r="E301" s="5"/>
    </row>
    <row r="302" ht="24" s="72" customFormat="1">
      <c r="A302" s="54">
        <v>5445</v>
      </c>
      <c r="B302" s="39" t="s">
        <v>598</v>
      </c>
      <c r="C302" s="55" t="s">
        <v>599</v>
      </c>
      <c r="D302" s="5"/>
      <c r="E302" s="5"/>
    </row>
    <row r="303" ht="12.75" customHeight="1" s="72" customFormat="1">
      <c r="A303" s="38">
        <v>5446</v>
      </c>
      <c r="B303" s="39" t="s">
        <v>600</v>
      </c>
      <c r="C303" s="40" t="s">
        <v>601</v>
      </c>
      <c r="D303" s="5"/>
      <c r="E303" s="5"/>
    </row>
    <row r="304" ht="24" s="72" customFormat="1">
      <c r="A304" s="38">
        <v>5447</v>
      </c>
      <c r="B304" s="39" t="s">
        <v>602</v>
      </c>
      <c r="C304" s="40" t="s">
        <v>603</v>
      </c>
      <c r="D304" s="5"/>
      <c r="E304" s="5"/>
    </row>
    <row r="305" ht="24" s="72" customFormat="1">
      <c r="A305" s="38">
        <v>5448</v>
      </c>
      <c r="B305" s="39" t="s">
        <v>604</v>
      </c>
      <c r="C305" s="40" t="s">
        <v>605</v>
      </c>
      <c r="D305" s="5"/>
      <c r="E305" s="5"/>
    </row>
    <row r="306" ht="24" s="72" customFormat="1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ht="24" s="72" customFormat="1">
      <c r="A307" s="38">
        <v>5453</v>
      </c>
      <c r="B307" s="49" t="s">
        <v>608</v>
      </c>
      <c r="C307" s="40" t="s">
        <v>609</v>
      </c>
      <c r="D307" s="5"/>
      <c r="E307" s="5"/>
    </row>
    <row r="308" ht="12.75" customHeight="1" s="72" customFormat="1">
      <c r="A308" s="38">
        <v>5454</v>
      </c>
      <c r="B308" s="39" t="s">
        <v>610</v>
      </c>
      <c r="C308" s="40" t="s">
        <v>611</v>
      </c>
      <c r="D308" s="5"/>
      <c r="E308" s="5"/>
    </row>
    <row r="309" ht="12.75" customHeight="1" s="72" customFormat="1">
      <c r="A309" s="38">
        <v>5455</v>
      </c>
      <c r="B309" s="39" t="s">
        <v>612</v>
      </c>
      <c r="C309" s="40" t="s">
        <v>613</v>
      </c>
      <c r="D309" s="5"/>
      <c r="E309" s="5"/>
    </row>
    <row r="310" ht="12.75" customHeight="1" s="72" customFormat="1">
      <c r="A310" s="38">
        <v>5456</v>
      </c>
      <c r="B310" s="39" t="s">
        <v>614</v>
      </c>
      <c r="C310" s="40" t="s">
        <v>615</v>
      </c>
      <c r="D310" s="5"/>
      <c r="E310" s="5"/>
    </row>
    <row r="311" ht="24" s="72" customFormat="1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ht="12.75" customHeight="1" s="72" customFormat="1">
      <c r="A312" s="38">
        <v>5471</v>
      </c>
      <c r="B312" s="39" t="s">
        <v>618</v>
      </c>
      <c r="C312" s="40" t="s">
        <v>619</v>
      </c>
      <c r="D312" s="5"/>
      <c r="E312" s="5"/>
    </row>
    <row r="313" ht="12.75" customHeight="1" s="72" customFormat="1">
      <c r="A313" s="38">
        <v>5472</v>
      </c>
      <c r="B313" s="39" t="s">
        <v>620</v>
      </c>
      <c r="C313" s="40" t="s">
        <v>621</v>
      </c>
      <c r="D313" s="5"/>
      <c r="E313" s="5"/>
    </row>
    <row r="314" ht="12.75" customHeight="1" s="72" customFormat="1">
      <c r="A314" s="38">
        <v>5473</v>
      </c>
      <c r="B314" s="39" t="s">
        <v>622</v>
      </c>
      <c r="C314" s="40" t="s">
        <v>623</v>
      </c>
      <c r="D314" s="5"/>
      <c r="E314" s="5"/>
    </row>
    <row r="315" ht="12.75" customHeight="1" s="72" customFormat="1">
      <c r="A315" s="38">
        <v>5474</v>
      </c>
      <c r="B315" s="39" t="s">
        <v>624</v>
      </c>
      <c r="C315" s="40" t="s">
        <v>625</v>
      </c>
      <c r="D315" s="5"/>
      <c r="E315" s="5"/>
    </row>
    <row r="316" ht="12.75" customHeight="1" s="72" customFormat="1">
      <c r="A316" s="38">
        <v>5475</v>
      </c>
      <c r="B316" s="39" t="s">
        <v>626</v>
      </c>
      <c r="C316" s="40" t="s">
        <v>627</v>
      </c>
      <c r="D316" s="5"/>
      <c r="E316" s="5"/>
    </row>
    <row r="317" ht="24" s="72" customFormat="1">
      <c r="A317" s="38">
        <v>5476</v>
      </c>
      <c r="B317" s="39" t="s">
        <v>628</v>
      </c>
      <c r="C317" s="40" t="s">
        <v>629</v>
      </c>
      <c r="D317" s="5"/>
      <c r="E317" s="5"/>
    </row>
    <row r="318" ht="24" s="72" customFormat="1">
      <c r="A318" s="38">
        <v>5477</v>
      </c>
      <c r="B318" s="39" t="s">
        <v>630</v>
      </c>
      <c r="C318" s="40" t="s">
        <v>631</v>
      </c>
      <c r="D318" s="5"/>
      <c r="E318" s="5"/>
    </row>
    <row r="319" ht="45" s="72" customFormat="1">
      <c r="A319" s="127" t="s">
        <v>632</v>
      </c>
      <c r="B319" s="128"/>
      <c r="C319" s="95"/>
      <c r="D319" s="8" t="s">
        <v>633</v>
      </c>
      <c r="E319" s="8" t="s">
        <v>634</v>
      </c>
    </row>
    <row r="320" ht="24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ht="12.75" customHeight="1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ht="12.75" customHeight="1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ht="12.75" customHeight="1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ht="12.75" customHeight="1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ht="12.75" customHeight="1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ht="24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ht="24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ht="24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ht="24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ht="24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ht="37.5" customHeight="1" s="76" customFormat="1">
      <c r="A334" s="127" t="s">
        <v>646</v>
      </c>
      <c r="B334" s="129"/>
      <c r="C334" s="95"/>
      <c r="D334" s="2" t="s">
        <v>647</v>
      </c>
      <c r="E334" s="97" t="s">
        <v>648</v>
      </c>
    </row>
    <row r="335" ht="24" s="75" customFormat="1">
      <c r="A335" s="35" t="s">
        <v>649</v>
      </c>
      <c r="B335" s="36" t="s">
        <v>650</v>
      </c>
      <c r="C335" s="37" t="s">
        <v>649</v>
      </c>
      <c r="D335" s="10"/>
      <c r="E335" s="98"/>
    </row>
    <row r="336" ht="12.75" customHeight="1" s="75" customFormat="1">
      <c r="A336" s="35" t="s">
        <v>651</v>
      </c>
      <c r="B336" s="36" t="s">
        <v>652</v>
      </c>
      <c r="C336" s="37" t="s">
        <v>651</v>
      </c>
      <c r="D336" s="10"/>
      <c r="E336" s="98"/>
    </row>
    <row r="337" ht="24" s="75" customFormat="1">
      <c r="A337" s="35" t="s">
        <v>653</v>
      </c>
      <c r="B337" s="36" t="s">
        <v>654</v>
      </c>
      <c r="C337" s="37" t="s">
        <v>653</v>
      </c>
      <c r="D337" s="10"/>
      <c r="E337" s="98"/>
    </row>
    <row r="338" ht="24" s="75" customFormat="1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ht="12.75" customHeight="1" s="75" customFormat="1">
      <c r="A339" s="35" t="s">
        <v>657</v>
      </c>
      <c r="B339" s="36" t="s">
        <v>658</v>
      </c>
      <c r="C339" s="37" t="s">
        <v>657</v>
      </c>
      <c r="D339" s="10"/>
      <c r="E339" s="98"/>
    </row>
    <row r="340" ht="12.75" customHeight="1" s="75" customFormat="1">
      <c r="A340" s="35" t="s">
        <v>659</v>
      </c>
      <c r="B340" s="36" t="s">
        <v>660</v>
      </c>
      <c r="C340" s="37" t="s">
        <v>659</v>
      </c>
      <c r="D340" s="10"/>
      <c r="E340" s="98"/>
    </row>
    <row r="341" ht="12.75" customHeight="1" s="75" customFormat="1">
      <c r="A341" s="35" t="s">
        <v>661</v>
      </c>
      <c r="B341" s="36" t="s">
        <v>662</v>
      </c>
      <c r="C341" s="37" t="s">
        <v>661</v>
      </c>
      <c r="D341" s="10"/>
      <c r="E341" s="98"/>
    </row>
    <row r="342" ht="12.75" customHeight="1" s="75" customFormat="1">
      <c r="A342" s="35" t="s">
        <v>663</v>
      </c>
      <c r="B342" s="36" t="s">
        <v>664</v>
      </c>
      <c r="C342" s="37" t="s">
        <v>663</v>
      </c>
      <c r="D342" s="10"/>
      <c r="E342" s="98"/>
    </row>
    <row r="343" ht="12.75" customHeight="1" s="75" customFormat="1">
      <c r="A343" s="35" t="s">
        <v>665</v>
      </c>
      <c r="B343" s="36" t="s">
        <v>666</v>
      </c>
      <c r="C343" s="37" t="s">
        <v>665</v>
      </c>
      <c r="D343" s="10"/>
      <c r="E343" s="98"/>
    </row>
    <row r="344" ht="24" s="75" customFormat="1">
      <c r="A344" s="35" t="s">
        <v>667</v>
      </c>
      <c r="B344" s="36" t="s">
        <v>668</v>
      </c>
      <c r="C344" s="37" t="s">
        <v>667</v>
      </c>
      <c r="D344" s="10"/>
      <c r="E344" s="98"/>
    </row>
    <row r="345" ht="24" s="75" customFormat="1">
      <c r="A345" s="35" t="s">
        <v>669</v>
      </c>
      <c r="B345" s="36" t="s">
        <v>670</v>
      </c>
      <c r="C345" s="37" t="s">
        <v>669</v>
      </c>
      <c r="D345" s="10"/>
      <c r="E345" s="98"/>
    </row>
    <row r="346" ht="12.75" customHeight="1" s="75" customFormat="1">
      <c r="A346" s="35" t="s">
        <v>671</v>
      </c>
      <c r="B346" s="36" t="s">
        <v>672</v>
      </c>
      <c r="C346" s="37" t="s">
        <v>671</v>
      </c>
      <c r="D346" s="10"/>
      <c r="E346" s="98"/>
    </row>
    <row r="347" ht="12.75" customHeight="1" s="75" customFormat="1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ht="12.75" customHeight="1" s="75" customFormat="1">
      <c r="A348" s="35" t="s">
        <v>675</v>
      </c>
      <c r="B348" s="36" t="s">
        <v>676</v>
      </c>
      <c r="C348" s="37" t="s">
        <v>675</v>
      </c>
      <c r="D348" s="10"/>
      <c r="E348" s="98"/>
    </row>
    <row r="349" ht="12.75" customHeight="1" s="75" customFormat="1">
      <c r="A349" s="35" t="s">
        <v>677</v>
      </c>
      <c r="B349" s="36" t="s">
        <v>678</v>
      </c>
      <c r="C349" s="37" t="s">
        <v>677</v>
      </c>
      <c r="D349" s="10"/>
      <c r="E349" s="98"/>
    </row>
    <row r="350" ht="12.75" customHeight="1" s="75" customFormat="1">
      <c r="A350" s="35" t="s">
        <v>679</v>
      </c>
      <c r="B350" s="36" t="s">
        <v>680</v>
      </c>
      <c r="C350" s="37" t="s">
        <v>679</v>
      </c>
      <c r="D350" s="10"/>
      <c r="E350" s="98"/>
    </row>
    <row r="351" ht="12.75" customHeight="1" s="75" customFormat="1">
      <c r="A351" s="35" t="s">
        <v>681</v>
      </c>
      <c r="B351" s="36" t="s">
        <v>682</v>
      </c>
      <c r="C351" s="37" t="s">
        <v>681</v>
      </c>
      <c r="D351" s="10"/>
      <c r="E351" s="98"/>
    </row>
    <row r="352" ht="24" s="77" customFormat="1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ht="12.75" customHeight="1" s="77" customFormat="1">
      <c r="A353" s="35" t="s">
        <v>685</v>
      </c>
      <c r="B353" s="36" t="s">
        <v>686</v>
      </c>
      <c r="C353" s="37" t="s">
        <v>685</v>
      </c>
      <c r="D353" s="10"/>
      <c r="E353" s="98"/>
    </row>
    <row r="354" ht="12.75" customHeight="1" s="77" customFormat="1">
      <c r="A354" s="35" t="s">
        <v>687</v>
      </c>
      <c r="B354" s="36" t="s">
        <v>688</v>
      </c>
      <c r="C354" s="37" t="s">
        <v>687</v>
      </c>
      <c r="D354" s="10"/>
      <c r="E354" s="98"/>
    </row>
    <row r="355" ht="12.75" customHeight="1" s="77" customFormat="1">
      <c r="A355" s="35" t="s">
        <v>689</v>
      </c>
      <c r="B355" s="36" t="s">
        <v>690</v>
      </c>
      <c r="C355" s="37" t="s">
        <v>689</v>
      </c>
      <c r="D355" s="10"/>
      <c r="E355" s="98"/>
    </row>
    <row r="356" ht="12.75" customHeight="1" s="77" customFormat="1">
      <c r="A356" s="35" t="s">
        <v>691</v>
      </c>
      <c r="B356" s="36" t="s">
        <v>692</v>
      </c>
      <c r="C356" s="37" t="s">
        <v>691</v>
      </c>
      <c r="D356" s="10"/>
      <c r="E356" s="98"/>
    </row>
    <row r="357" ht="24" s="77" customFormat="1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ht="24" s="77" customFormat="1">
      <c r="A358" s="35">
        <v>16381</v>
      </c>
      <c r="B358" s="36" t="s">
        <v>695</v>
      </c>
      <c r="C358" s="37">
        <v>16381</v>
      </c>
      <c r="D358" s="10"/>
      <c r="E358" s="98"/>
    </row>
    <row r="359" ht="24" s="77" customFormat="1">
      <c r="A359" s="35">
        <v>16382</v>
      </c>
      <c r="B359" s="36" t="s">
        <v>696</v>
      </c>
      <c r="C359" s="37">
        <v>16382</v>
      </c>
      <c r="D359" s="10"/>
      <c r="E359" s="98"/>
    </row>
    <row r="360" ht="24" s="77" customFormat="1">
      <c r="A360" s="35" t="s">
        <v>697</v>
      </c>
      <c r="B360" s="36" t="s">
        <v>698</v>
      </c>
      <c r="C360" s="37" t="s">
        <v>697</v>
      </c>
      <c r="D360" s="10"/>
      <c r="E360" s="98"/>
    </row>
    <row r="361" ht="24" s="77" customFormat="1">
      <c r="A361" s="35" t="s">
        <v>699</v>
      </c>
      <c r="B361" s="36" t="s">
        <v>700</v>
      </c>
      <c r="C361" s="37" t="s">
        <v>699</v>
      </c>
      <c r="D361" s="10"/>
      <c r="E361" s="98"/>
    </row>
    <row r="362" ht="24" s="77" customFormat="1">
      <c r="A362" s="35" t="s">
        <v>701</v>
      </c>
      <c r="B362" s="36" t="s">
        <v>702</v>
      </c>
      <c r="C362" s="37" t="s">
        <v>701</v>
      </c>
      <c r="D362" s="10"/>
      <c r="E362" s="98"/>
    </row>
    <row r="363" ht="24" s="77" customFormat="1">
      <c r="A363" s="35" t="s">
        <v>703</v>
      </c>
      <c r="B363" s="36" t="s">
        <v>704</v>
      </c>
      <c r="C363" s="37" t="s">
        <v>703</v>
      </c>
      <c r="D363" s="10"/>
      <c r="E363" s="98"/>
    </row>
    <row r="364" ht="24" s="77" customFormat="1">
      <c r="A364" s="35" t="s">
        <v>705</v>
      </c>
      <c r="B364" s="36" t="s">
        <v>706</v>
      </c>
      <c r="C364" s="37" t="s">
        <v>705</v>
      </c>
      <c r="D364" s="10"/>
      <c r="E364" s="98"/>
    </row>
    <row r="365" ht="24" s="77" customFormat="1">
      <c r="A365" s="35" t="s">
        <v>707</v>
      </c>
      <c r="B365" s="36" t="s">
        <v>708</v>
      </c>
      <c r="C365" s="37" t="s">
        <v>707</v>
      </c>
      <c r="D365" s="10"/>
      <c r="E365" s="98"/>
    </row>
    <row r="366" s="72" customFormat="1">
      <c r="A366" s="35" t="s">
        <v>709</v>
      </c>
      <c r="B366" s="36" t="s">
        <v>710</v>
      </c>
      <c r="C366" s="37" t="s">
        <v>709</v>
      </c>
      <c r="D366" s="10"/>
      <c r="E366" s="98"/>
    </row>
    <row r="367" ht="24" s="72" customFormat="1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ht="12.75" customHeight="1" s="72" customFormat="1">
      <c r="A368" s="35">
        <v>23681</v>
      </c>
      <c r="B368" s="36" t="s">
        <v>712</v>
      </c>
      <c r="C368" s="40">
        <v>23681</v>
      </c>
      <c r="D368" s="10"/>
      <c r="E368" s="98"/>
    </row>
    <row r="369" ht="12.75" customHeight="1" s="72" customFormat="1">
      <c r="A369" s="35">
        <v>23682</v>
      </c>
      <c r="B369" s="36" t="s">
        <v>713</v>
      </c>
      <c r="C369" s="40">
        <v>23682</v>
      </c>
      <c r="D369" s="10"/>
      <c r="E369" s="98"/>
    </row>
    <row r="370" ht="12.75" customHeight="1" s="78" customFormat="1">
      <c r="A370" s="35" t="s">
        <v>714</v>
      </c>
      <c r="B370" s="36" t="s">
        <v>715</v>
      </c>
      <c r="C370" s="37" t="s">
        <v>714</v>
      </c>
      <c r="D370" s="10"/>
      <c r="E370" s="98"/>
    </row>
    <row r="371" ht="12.75" customHeight="1" s="78" customFormat="1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ht="12.75" customHeight="1" s="79" customFormat="1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ht="12.75" customHeight="1" s="77" customFormat="1">
      <c r="A373" s="35">
        <v>27511</v>
      </c>
      <c r="B373" s="36" t="s">
        <v>720</v>
      </c>
      <c r="C373" s="40">
        <v>27511</v>
      </c>
      <c r="D373" s="10"/>
      <c r="E373" s="98"/>
    </row>
    <row r="374" ht="24" s="78" customFormat="1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ht="12.75" customHeight="1" s="77" customFormat="1">
      <c r="A375" s="35">
        <v>27521</v>
      </c>
      <c r="B375" s="46" t="s">
        <v>723</v>
      </c>
      <c r="C375" s="40">
        <v>27521</v>
      </c>
      <c r="D375" s="10"/>
      <c r="E375" s="98"/>
    </row>
    <row r="376" ht="12.75" customHeight="1" s="77" customFormat="1">
      <c r="A376" s="35">
        <v>27522</v>
      </c>
      <c r="B376" s="46" t="s">
        <v>724</v>
      </c>
      <c r="C376" s="40">
        <v>27522</v>
      </c>
      <c r="D376" s="10"/>
      <c r="E376" s="98"/>
    </row>
    <row r="377" ht="12.75" customHeight="1" s="77" customFormat="1">
      <c r="A377" s="35">
        <v>27523</v>
      </c>
      <c r="B377" s="46" t="s">
        <v>725</v>
      </c>
      <c r="C377" s="40">
        <v>27523</v>
      </c>
      <c r="D377" s="10"/>
      <c r="E377" s="98"/>
    </row>
    <row r="378" ht="12.75" customHeight="1" s="77" customFormat="1">
      <c r="A378" s="35">
        <v>27524</v>
      </c>
      <c r="B378" s="46" t="s">
        <v>726</v>
      </c>
      <c r="C378" s="40">
        <v>27524</v>
      </c>
      <c r="D378" s="10"/>
      <c r="E378" s="98"/>
    </row>
    <row r="379" ht="12.75" customHeight="1" s="77" customFormat="1">
      <c r="A379" s="35">
        <v>27525</v>
      </c>
      <c r="B379" s="46" t="s">
        <v>727</v>
      </c>
      <c r="C379" s="40">
        <v>27525</v>
      </c>
      <c r="D379" s="10"/>
      <c r="E379" s="98"/>
    </row>
    <row r="380" ht="24" s="77" customFormat="1">
      <c r="A380" s="35">
        <v>27526</v>
      </c>
      <c r="B380" s="46" t="s">
        <v>728</v>
      </c>
      <c r="C380" s="40">
        <v>27526</v>
      </c>
      <c r="D380" s="10"/>
      <c r="E380" s="98"/>
    </row>
    <row r="381" s="77" customFormat="1">
      <c r="A381" s="35">
        <v>27527</v>
      </c>
      <c r="B381" s="46" t="s">
        <v>729</v>
      </c>
      <c r="C381" s="40">
        <v>27527</v>
      </c>
      <c r="D381" s="10"/>
      <c r="E381" s="98"/>
    </row>
    <row r="382" ht="12.75" customHeight="1" s="77" customFormat="1">
      <c r="A382" s="35">
        <v>27528</v>
      </c>
      <c r="B382" s="46" t="s">
        <v>730</v>
      </c>
      <c r="C382" s="40">
        <v>27528</v>
      </c>
      <c r="D382" s="10"/>
      <c r="E382" s="98"/>
    </row>
    <row r="383" ht="12.75" customHeight="1" s="80" customFormat="1">
      <c r="A383" s="35">
        <v>27611</v>
      </c>
      <c r="B383" s="46" t="s">
        <v>731</v>
      </c>
      <c r="C383" s="37">
        <v>27611</v>
      </c>
      <c r="D383" s="10"/>
      <c r="E383" s="98"/>
    </row>
    <row r="384" ht="12.75" customHeight="1" s="80" customFormat="1">
      <c r="A384" s="35" t="s">
        <v>732</v>
      </c>
      <c r="B384" s="46" t="s">
        <v>733</v>
      </c>
      <c r="C384" s="37" t="s">
        <v>732</v>
      </c>
      <c r="D384" s="10"/>
      <c r="E384" s="98"/>
    </row>
    <row r="385" ht="24" s="72" customFormat="1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ht="24" s="72" customFormat="1">
      <c r="A386" s="35">
        <v>93671</v>
      </c>
      <c r="B386" s="36" t="s">
        <v>735</v>
      </c>
      <c r="C386" s="37">
        <v>93671</v>
      </c>
      <c r="D386" s="10"/>
      <c r="E386" s="98"/>
    </row>
    <row r="387" ht="24" s="72" customFormat="1">
      <c r="A387" s="35">
        <v>93672</v>
      </c>
      <c r="B387" s="36" t="s">
        <v>736</v>
      </c>
      <c r="C387" s="37">
        <v>93672</v>
      </c>
      <c r="D387" s="10"/>
      <c r="E387" s="98"/>
    </row>
    <row r="388" ht="24" s="72" customFormat="1">
      <c r="A388" s="35">
        <v>93673</v>
      </c>
      <c r="B388" s="36" t="s">
        <v>737</v>
      </c>
      <c r="C388" s="37">
        <v>93673</v>
      </c>
      <c r="D388" s="10"/>
      <c r="E388" s="98"/>
    </row>
    <row r="389" ht="24" s="72" customFormat="1">
      <c r="A389" s="35">
        <v>93674</v>
      </c>
      <c r="B389" s="36" t="s">
        <v>738</v>
      </c>
      <c r="C389" s="37">
        <v>93674</v>
      </c>
      <c r="D389" s="10"/>
      <c r="E389" s="98"/>
    </row>
    <row r="390" ht="24" s="72" customFormat="1">
      <c r="A390" s="35">
        <v>93675</v>
      </c>
      <c r="B390" s="36" t="s">
        <v>739</v>
      </c>
      <c r="C390" s="37">
        <v>93675</v>
      </c>
      <c r="D390" s="10"/>
      <c r="E390" s="98"/>
    </row>
    <row r="391" ht="24" s="72" customFormat="1">
      <c r="A391" s="35">
        <v>93676</v>
      </c>
      <c r="B391" s="36" t="s">
        <v>740</v>
      </c>
      <c r="C391" s="37">
        <v>93676</v>
      </c>
      <c r="D391" s="10"/>
      <c r="E391" s="98"/>
    </row>
    <row r="392" ht="24" s="72" customFormat="1">
      <c r="A392" s="35">
        <v>93677</v>
      </c>
      <c r="B392" s="36" t="s">
        <v>741</v>
      </c>
      <c r="C392" s="37">
        <v>93677</v>
      </c>
      <c r="D392" s="10"/>
      <c r="E392" s="98"/>
    </row>
    <row r="393" ht="24" s="72" customFormat="1">
      <c r="A393" s="35">
        <v>93678</v>
      </c>
      <c r="B393" s="36" t="s">
        <v>742</v>
      </c>
      <c r="C393" s="37">
        <v>93678</v>
      </c>
      <c r="D393" s="10"/>
      <c r="E393" s="98"/>
    </row>
    <row r="394" ht="24" s="72" customFormat="1">
      <c r="A394" s="35">
        <v>93679</v>
      </c>
      <c r="B394" s="36" t="s">
        <v>743</v>
      </c>
      <c r="C394" s="37">
        <v>93679</v>
      </c>
      <c r="D394" s="10"/>
      <c r="E394" s="98"/>
    </row>
    <row r="395" ht="24" s="79" customFormat="1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ht="24" s="72" customFormat="1">
      <c r="A396" s="35">
        <v>93681</v>
      </c>
      <c r="B396" s="36" t="s">
        <v>745</v>
      </c>
      <c r="C396" s="37">
        <v>93681</v>
      </c>
      <c r="D396" s="10"/>
      <c r="E396" s="98"/>
    </row>
    <row r="397" ht="24" s="72" customFormat="1">
      <c r="A397" s="35">
        <v>93682</v>
      </c>
      <c r="B397" s="36" t="s">
        <v>746</v>
      </c>
      <c r="C397" s="37">
        <v>93682</v>
      </c>
      <c r="D397" s="10"/>
      <c r="E397" s="98"/>
    </row>
    <row r="398" ht="24" s="72" customFormat="1">
      <c r="A398" s="35">
        <v>93683</v>
      </c>
      <c r="B398" s="36" t="s">
        <v>747</v>
      </c>
      <c r="C398" s="37">
        <v>93683</v>
      </c>
      <c r="D398" s="10"/>
      <c r="E398" s="98"/>
    </row>
    <row r="399" ht="24" s="72" customFormat="1">
      <c r="A399" s="35">
        <v>93684</v>
      </c>
      <c r="B399" s="36" t="s">
        <v>748</v>
      </c>
      <c r="C399" s="37">
        <v>93684</v>
      </c>
      <c r="D399" s="10"/>
      <c r="E399" s="98"/>
    </row>
    <row r="400" ht="24" s="72" customFormat="1">
      <c r="A400" s="35">
        <v>93685</v>
      </c>
      <c r="B400" s="36" t="s">
        <v>749</v>
      </c>
      <c r="C400" s="37">
        <v>93685</v>
      </c>
      <c r="D400" s="10"/>
      <c r="E400" s="98"/>
    </row>
    <row r="401" ht="24" s="72" customFormat="1">
      <c r="A401" s="35">
        <v>93686</v>
      </c>
      <c r="B401" s="36" t="s">
        <v>750</v>
      </c>
      <c r="C401" s="37">
        <v>93686</v>
      </c>
      <c r="D401" s="10"/>
      <c r="E401" s="98"/>
    </row>
    <row r="402" ht="24" s="72" customFormat="1">
      <c r="A402" s="35">
        <v>93687</v>
      </c>
      <c r="B402" s="36" t="s">
        <v>751</v>
      </c>
      <c r="C402" s="37">
        <v>93687</v>
      </c>
      <c r="D402" s="10"/>
      <c r="E402" s="98"/>
    </row>
    <row r="403" ht="24" s="72" customFormat="1">
      <c r="A403" s="35">
        <v>93688</v>
      </c>
      <c r="B403" s="36" t="s">
        <v>752</v>
      </c>
      <c r="C403" s="37">
        <v>93688</v>
      </c>
      <c r="D403" s="10"/>
      <c r="E403" s="98"/>
    </row>
    <row r="404" ht="24" s="72" customFormat="1">
      <c r="A404" s="35">
        <v>93689</v>
      </c>
      <c r="B404" s="36" t="s">
        <v>753</v>
      </c>
      <c r="C404" s="37">
        <v>93689</v>
      </c>
      <c r="D404" s="10"/>
      <c r="E404" s="98"/>
    </row>
    <row r="405" s="78" customFormat="1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="72" customFormat="1">
      <c r="A406" s="35">
        <v>96311</v>
      </c>
      <c r="B406" s="36" t="s">
        <v>755</v>
      </c>
      <c r="C406" s="37">
        <v>96311</v>
      </c>
      <c r="D406" s="10"/>
      <c r="E406" s="98"/>
    </row>
    <row r="407" s="72" customFormat="1">
      <c r="A407" s="35">
        <v>96312</v>
      </c>
      <c r="B407" s="36" t="s">
        <v>26</v>
      </c>
      <c r="C407" s="37">
        <v>96312</v>
      </c>
      <c r="D407" s="10"/>
      <c r="E407" s="98"/>
    </row>
    <row r="408" s="72" customFormat="1">
      <c r="A408" s="35">
        <v>96313</v>
      </c>
      <c r="B408" s="36" t="s">
        <v>22</v>
      </c>
      <c r="C408" s="37">
        <v>96313</v>
      </c>
      <c r="D408" s="10"/>
      <c r="E408" s="98"/>
    </row>
    <row r="409" s="72" customFormat="1">
      <c r="A409" s="35">
        <v>96314</v>
      </c>
      <c r="B409" s="36" t="s">
        <v>756</v>
      </c>
      <c r="C409" s="37">
        <v>96314</v>
      </c>
      <c r="D409" s="10"/>
      <c r="E409" s="98"/>
    </row>
    <row r="410" ht="24" s="72" customFormat="1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="72" customFormat="1">
      <c r="A411" s="35">
        <v>96321</v>
      </c>
      <c r="B411" s="36" t="s">
        <v>637</v>
      </c>
      <c r="C411" s="37" t="s">
        <v>759</v>
      </c>
      <c r="D411" s="10"/>
      <c r="E411" s="98"/>
    </row>
    <row r="412" s="72" customFormat="1">
      <c r="A412" s="35">
        <v>96322</v>
      </c>
      <c r="B412" s="36" t="s">
        <v>638</v>
      </c>
      <c r="C412" s="37" t="s">
        <v>760</v>
      </c>
      <c r="D412" s="10"/>
      <c r="E412" s="98"/>
    </row>
    <row r="413" s="72" customFormat="1">
      <c r="A413" s="35">
        <v>96323</v>
      </c>
      <c r="B413" s="36" t="s">
        <v>639</v>
      </c>
      <c r="C413" s="37" t="s">
        <v>761</v>
      </c>
      <c r="D413" s="10"/>
      <c r="E413" s="98"/>
    </row>
    <row r="414" s="72" customFormat="1">
      <c r="A414" s="35">
        <v>96324</v>
      </c>
      <c r="B414" s="36" t="s">
        <v>36</v>
      </c>
      <c r="C414" s="37" t="s">
        <v>762</v>
      </c>
      <c r="D414" s="10"/>
      <c r="E414" s="98"/>
    </row>
    <row r="415" ht="12" customHeight="1" s="72" customFormat="1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="72" customFormat="1">
      <c r="A416" s="35">
        <v>96381</v>
      </c>
      <c r="B416" s="36" t="s">
        <v>43</v>
      </c>
      <c r="C416" s="37" t="s">
        <v>765</v>
      </c>
      <c r="D416" s="10"/>
      <c r="E416" s="98"/>
    </row>
    <row r="417" ht="24" s="72" customFormat="1">
      <c r="A417" s="35">
        <v>96382</v>
      </c>
      <c r="B417" s="36" t="s">
        <v>53</v>
      </c>
      <c r="C417" s="37" t="s">
        <v>766</v>
      </c>
      <c r="D417" s="10"/>
      <c r="E417" s="98"/>
    </row>
    <row r="418" s="72" customFormat="1">
      <c r="A418" s="35" t="s">
        <v>642</v>
      </c>
      <c r="B418" s="36" t="s">
        <v>45</v>
      </c>
      <c r="C418" s="37" t="s">
        <v>767</v>
      </c>
      <c r="D418" s="10"/>
      <c r="E418" s="98"/>
    </row>
    <row r="419" s="72" customFormat="1">
      <c r="A419" s="35" t="s">
        <v>643</v>
      </c>
      <c r="B419" s="36" t="s">
        <v>55</v>
      </c>
      <c r="C419" s="37" t="s">
        <v>768</v>
      </c>
      <c r="D419" s="10"/>
      <c r="E419" s="98"/>
    </row>
    <row r="420" ht="24" s="72" customFormat="1">
      <c r="A420" s="35">
        <v>96385</v>
      </c>
      <c r="B420" s="36" t="s">
        <v>47</v>
      </c>
      <c r="C420" s="37" t="s">
        <v>769</v>
      </c>
      <c r="D420" s="10"/>
      <c r="E420" s="98"/>
    </row>
    <row r="421" ht="24" s="72" customFormat="1">
      <c r="A421" s="35">
        <v>96386</v>
      </c>
      <c r="B421" s="36" t="s">
        <v>57</v>
      </c>
      <c r="C421" s="37" t="s">
        <v>770</v>
      </c>
      <c r="D421" s="10"/>
      <c r="E421" s="98"/>
    </row>
    <row r="422" ht="24" s="72" customFormat="1">
      <c r="A422" s="35">
        <v>96387</v>
      </c>
      <c r="B422" s="36" t="s">
        <v>644</v>
      </c>
      <c r="C422" s="37" t="s">
        <v>771</v>
      </c>
      <c r="D422" s="10"/>
      <c r="E422" s="98"/>
    </row>
    <row r="423" ht="24" s="72" customFormat="1">
      <c r="A423" s="56">
        <v>96388</v>
      </c>
      <c r="B423" s="57" t="s">
        <v>645</v>
      </c>
      <c r="C423" s="58" t="s">
        <v>772</v>
      </c>
      <c r="D423" s="10"/>
      <c r="E423" s="98"/>
    </row>
    <row r="424" ht="36.75" customHeight="1">
      <c r="A424" s="127" t="s">
        <v>773</v>
      </c>
      <c r="B424" s="128"/>
      <c r="C424" s="95"/>
      <c r="D424" s="2" t="s">
        <v>647</v>
      </c>
      <c r="E424" s="97" t="s">
        <v>648</v>
      </c>
    </row>
    <row r="425" ht="24" s="72" customFormat="1">
      <c r="A425" s="38">
        <v>99171</v>
      </c>
      <c r="B425" s="49" t="s">
        <v>774</v>
      </c>
      <c r="C425" s="40">
        <v>99171</v>
      </c>
      <c r="D425" s="5"/>
      <c r="E425" s="100"/>
    </row>
    <row r="426" ht="24" s="72" customFormat="1">
      <c r="A426" s="59">
        <v>99653</v>
      </c>
      <c r="B426" s="60" t="s">
        <v>775</v>
      </c>
      <c r="C426" s="61">
        <v>99653</v>
      </c>
      <c r="D426" s="11"/>
      <c r="E426" s="101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Novaković</cp:lastModifiedBy>
  <cp:lastPrinted>2025-12-18T09:39:09Z</cp:lastPrinted>
  <dcterms:created xsi:type="dcterms:W3CDTF">2025-08-09T19:28:20Z</dcterms:created>
  <dcterms:modified xsi:type="dcterms:W3CDTF">2025-12-29T09:06:21Z</dcterms:modified>
</cp:coreProperties>
</file>