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301" documentId="8_{CC189375-C345-4CF4-BDAE-389F0EAF71FA}" xr6:coauthVersionLast="47" xr6:coauthVersionMax="47" xr10:uidLastSave="{B95EBC0F-397E-4423-B043-50E9CE322628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8" i="1" l="1"/>
  <c r="D134" i="1"/>
  <c r="D132" i="1"/>
  <c r="D130" i="1"/>
  <c r="D128" i="1"/>
  <c r="D126" i="1"/>
  <c r="D124" i="1"/>
  <c r="D122" i="1"/>
  <c r="D120" i="1"/>
  <c r="D118" i="1"/>
  <c r="D84" i="1"/>
  <c r="D62" i="1"/>
  <c r="D44" i="1"/>
  <c r="D68" i="1"/>
  <c r="D53" i="1"/>
  <c r="D49" i="1"/>
  <c r="D116" i="1"/>
  <c r="D114" i="1"/>
  <c r="D112" i="1"/>
  <c r="D110" i="1"/>
  <c r="D108" i="1"/>
  <c r="D106" i="1"/>
  <c r="D70" i="1"/>
  <c r="D38" i="1"/>
  <c r="D30" i="1"/>
  <c r="D55" i="1"/>
  <c r="D82" i="1"/>
  <c r="D34" i="1"/>
  <c r="D22" i="1"/>
  <c r="D18" i="1"/>
  <c r="D16" i="1"/>
  <c r="D26" i="1"/>
  <c r="D98" i="1"/>
  <c r="D36" i="1"/>
  <c r="D104" i="1"/>
  <c r="D100" i="1"/>
  <c r="D96" i="1"/>
  <c r="D94" i="1"/>
  <c r="D92" i="1"/>
  <c r="D78" i="1"/>
  <c r="D76" i="1"/>
  <c r="D66" i="1"/>
  <c r="D64" i="1"/>
  <c r="D59" i="1"/>
  <c r="D51" i="1"/>
  <c r="D42" i="1"/>
  <c r="D24" i="1"/>
  <c r="D88" i="1"/>
  <c r="D86" i="1"/>
  <c r="D74" i="1"/>
  <c r="D72" i="1"/>
  <c r="D57" i="1"/>
  <c r="D46" i="1"/>
  <c r="D40" i="1"/>
  <c r="D32" i="1"/>
  <c r="D102" i="1"/>
  <c r="D80" i="1"/>
  <c r="D20" i="1"/>
  <c r="A178" i="1"/>
</calcChain>
</file>

<file path=xl/sharedStrings.xml><?xml version="1.0" encoding="utf-8"?>
<sst xmlns="http://schemas.openxmlformats.org/spreadsheetml/2006/main" count="278" uniqueCount="196">
  <si>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</si>
  <si>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</si>
  <si>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</si>
  <si>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</si>
  <si>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</si>
  <si>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</si>
  <si>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</si>
  <si>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</si>
  <si>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</si>
  <si>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</si>
  <si>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</si>
  <si>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</si>
  <si>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</si>
  <si>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</si>
  <si>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</si>
  <si>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</si>
  <si>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</si>
  <si>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</si>
  <si>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</si>
  <si>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</si>
  <si>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</si>
  <si>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</si>
  <si>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</si>
  <si>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</si>
  <si>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</si>
  <si>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</si>
  <si>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</si>
  <si>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</si>
  <si>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</si>
  <si>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</si>
  <si>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</si>
  <si>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</si>
  <si>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</si>
  <si>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</si>
  <si>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</si>
  <si>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</si>
  <si>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</si>
  <si>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</si>
  <si>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</si>
  <si>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</si>
  <si>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</si>
  <si>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</si>
  <si>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</si>
  <si>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</si>
  <si>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</si>
  <si>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</si>
  <si>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</si>
  <si>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</si>
  <si>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</si>
  <si>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</si>
  <si>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</si>
  <si>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</si>
  <si>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</si>
  <si>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</si>
  <si>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</si>
  <si>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</si>
  <si>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</si>
  <si>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</si>
  <si>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</si>
  <si>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3299 Ost.rashodi</t>
  </si>
  <si>
    <t>FARTEK d.o.o.</t>
  </si>
  <si>
    <t>Ukupno FARTEK d.o.o.</t>
  </si>
  <si>
    <t>Mala Rakovica</t>
  </si>
  <si>
    <t>KONZUM plus d.o.o.</t>
  </si>
  <si>
    <t>Ukupno KONZUM plus d.o.o.</t>
  </si>
  <si>
    <t>3121 Ost.rashodi za zaposlene</t>
  </si>
  <si>
    <t>UDRUGA LANAC KRETANJA</t>
  </si>
  <si>
    <t>Ukupno UDRUGA LANAC KRETANJA</t>
  </si>
  <si>
    <t>VIVA INFO d.o.o.</t>
  </si>
  <si>
    <t>Ukupno VIVA INFO d.o.o.</t>
  </si>
  <si>
    <t xml:space="preserve">FINA </t>
  </si>
  <si>
    <t xml:space="preserve">Ukupno FINA </t>
  </si>
  <si>
    <t>HP-Hrvatska pošta</t>
  </si>
  <si>
    <t>3231 Poštarina</t>
  </si>
  <si>
    <t>Ukupno HP-Hrvatska pošta</t>
  </si>
  <si>
    <t>EKO FLOR PLUS d.o.o.</t>
  </si>
  <si>
    <t>Ukupno EKO FLOR PLUS d.o.o.</t>
  </si>
  <si>
    <t>PETROL d.o.o.</t>
  </si>
  <si>
    <t>Ukupno PETROL d.o.o.</t>
  </si>
  <si>
    <t xml:space="preserve">3223 Gorivo </t>
  </si>
  <si>
    <t>Ille-Service HR d.o.o.</t>
  </si>
  <si>
    <t>Cestica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</si>
  <si>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</si>
  <si>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</si>
  <si>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</si>
  <si>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</si>
  <si>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</si>
  <si>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</si>
  <si>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3232 Usluge tek održavanja</t>
  </si>
  <si>
    <t>3213 Kotizacija seminar</t>
  </si>
  <si>
    <t>3225 Sitan inventar</t>
  </si>
  <si>
    <t>MEĐIMURJE PLIN d.o.o.</t>
  </si>
  <si>
    <t>Čakovec</t>
  </si>
  <si>
    <t>Ukupno MEĐIMURJE PLIN d.o.o.</t>
  </si>
  <si>
    <t>3723 školska shema</t>
  </si>
  <si>
    <t>Bestovje</t>
  </si>
  <si>
    <t>Zavod za javno zdrastvo Zagrebačke županije</t>
  </si>
  <si>
    <t>Ukupno Zavod za javno zdrastvo Zagrebačke županije</t>
  </si>
  <si>
    <t>3236 Zdrastv.usluge</t>
  </si>
  <si>
    <t>Sveta Nedelja</t>
  </si>
  <si>
    <t>GREEN DROPS d.o.o.</t>
  </si>
  <si>
    <t>Ukupno GREEN DROPS d.o.o.</t>
  </si>
  <si>
    <t>Strmec Samoborski</t>
  </si>
  <si>
    <t>3122 Bolovanje na teret HZZO</t>
  </si>
  <si>
    <t>U Svetoj Nedelji, 20.05.2025.</t>
  </si>
  <si>
    <t>CROATIA OSIGURANJE d.d.</t>
  </si>
  <si>
    <t>Ukupno CROATIA OSIGURANJE d.d.</t>
  </si>
  <si>
    <t>3292 Premije osiguranje</t>
  </si>
  <si>
    <t>JYSK d.o.o.</t>
  </si>
  <si>
    <t>Ukupno JYSK d.o.o.</t>
  </si>
  <si>
    <t>Z.P.Z.-Trgopromet d.o.o.</t>
  </si>
  <si>
    <t>Ukupno Z.P.Z.-Trgopromet d.o.o.</t>
  </si>
  <si>
    <t>3234 Praž.sab.jame</t>
  </si>
  <si>
    <t>3227 Radna odjeća</t>
  </si>
  <si>
    <t>ROTO DINAMIC d.o.o.</t>
  </si>
  <si>
    <t>Ukupno ROTO DINAMIC d.o.o.</t>
  </si>
  <si>
    <t>3221 sred.za čišćenje</t>
  </si>
  <si>
    <t>OFFERTISSIMA d.o.o.</t>
  </si>
  <si>
    <t>Ukupno OFFERTISSIMA d.o.o.</t>
  </si>
  <si>
    <t>.00643859701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</si>
  <si>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SVIBANJ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</si>
  <si>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SVIBANJ 2025.GODINE</t>
    </r>
  </si>
  <si>
    <t>UKUPNO ZA SVIBANJ 2025.</t>
  </si>
  <si>
    <t>Kineziološki fakultet sveuč.u Zagrebu</t>
  </si>
  <si>
    <t>UkupnoKineziološki fakultet sveuč.u Zagrebu</t>
  </si>
  <si>
    <t>URIHO -ZAGREB</t>
  </si>
  <si>
    <t>Ukupno URIHO -ZAGREB</t>
  </si>
  <si>
    <t>DIMNJAČAR-OBRT</t>
  </si>
  <si>
    <t>3234 dimnjačarske usluge</t>
  </si>
  <si>
    <t>Ukupno DIMNJAČAR-OBRT</t>
  </si>
  <si>
    <t>NARODNE NOVINE d.d.</t>
  </si>
  <si>
    <t>Ukupno NARODNE NOVINE d.d.</t>
  </si>
  <si>
    <t>3221 ured.materijal</t>
  </si>
  <si>
    <t>AGRAM TIS d.o.o.</t>
  </si>
  <si>
    <t>Ukupno AGRAM TIS d.o.o.</t>
  </si>
  <si>
    <t>3239 teh.pregled i reg.</t>
  </si>
  <si>
    <t>OBRT ZA UGOST.LADANJSKI RAJ</t>
  </si>
  <si>
    <t>Ukupno OBRT ZA UGOST.LADANJSKI RAJ</t>
  </si>
  <si>
    <t>Hrastina</t>
  </si>
  <si>
    <t>SAMO PLAM d.o.o.</t>
  </si>
  <si>
    <t>Ukupno SAMO PLAM d.o.o.</t>
  </si>
  <si>
    <t>USTANOVA GLOSSA</t>
  </si>
  <si>
    <t>Ukupno  USTANOVA GLOSSA</t>
  </si>
  <si>
    <t>3237 Usluge savjetovanja</t>
  </si>
  <si>
    <t>SIG SISTEM d.o.o.</t>
  </si>
  <si>
    <t>Ukupno SIG SISTEM d.o.o.</t>
  </si>
  <si>
    <t>ART ZUMBUR</t>
  </si>
  <si>
    <t>Ukupno ART ZUMBUR</t>
  </si>
  <si>
    <t>BAUHAUS-ZAGREB k.d.</t>
  </si>
  <si>
    <t>Ukupno BAUHAUS-ZAGREB k.d.</t>
  </si>
  <si>
    <t xml:space="preserve">HOTELI ZADAR </t>
  </si>
  <si>
    <t xml:space="preserve">Ukupno HOTELI ZADAR </t>
  </si>
  <si>
    <t>Zadar</t>
  </si>
  <si>
    <t>3211 Smještaj sl.put.</t>
  </si>
  <si>
    <t>MINI AUTI</t>
  </si>
  <si>
    <t>Ukupno  MINI AUTI</t>
  </si>
  <si>
    <t>HOTEL IMPERIAL</t>
  </si>
  <si>
    <t>Ukupno HOTEL IMPERIAL</t>
  </si>
  <si>
    <t>Vodice</t>
  </si>
  <si>
    <t>AUTOSERVIS MAHOVIĆ</t>
  </si>
  <si>
    <t>Ukupno AUTOSERVIS MAHOVIĆ</t>
  </si>
  <si>
    <t>Velika Jazbina</t>
  </si>
  <si>
    <t>CREADISO d.o.o.</t>
  </si>
  <si>
    <t>Ukupno CREADISO d.o.o.</t>
  </si>
  <si>
    <t>Ukupno  Ille-Service HR d.o.o.</t>
  </si>
  <si>
    <t>Razvojne strategije d.o.o.</t>
  </si>
  <si>
    <t>Ukupno Razvojne strategije d.o.o.</t>
  </si>
  <si>
    <t>POPAJ PRODUKT d.o.o.</t>
  </si>
  <si>
    <t>Ukupno POPAJ PRODUKT d.o.o.</t>
  </si>
  <si>
    <t>SPECIJALNA BOLNICA SVETA KATARINA</t>
  </si>
  <si>
    <t>Ukupno SPECIJALNA BOLNICA SVETA KATARINA</t>
  </si>
  <si>
    <t>3236 Sistematski pregled</t>
  </si>
  <si>
    <t>Muller trgovina Zagreb d.o.o.</t>
  </si>
  <si>
    <t>Ukupno Muller trgovina Zagreb d.o.o.</t>
  </si>
  <si>
    <t>Callidus grupa d.o.o.</t>
  </si>
  <si>
    <t>Ukupno Callidus grupa d.o.o.</t>
  </si>
  <si>
    <t>SEVER S.D.L.</t>
  </si>
  <si>
    <t>Ukupno SEVER S.D.L.</t>
  </si>
  <si>
    <t>3224 Mat.za održ.</t>
  </si>
  <si>
    <t>EKO-DERATIZACIJA d.o.o.</t>
  </si>
  <si>
    <t>Ukupno EKO-DERATIZACIJA d.o.o.</t>
  </si>
  <si>
    <t>3234 Deratizacija</t>
  </si>
  <si>
    <t>ESK CROATIA ATEST</t>
  </si>
  <si>
    <t>Ukupno ESK CROATIA ATEST</t>
  </si>
  <si>
    <t>WIENER OSIGRURANJE VIG d.d.</t>
  </si>
  <si>
    <t>Ukupno WIENER OSIGRURANJE VIG d.d.</t>
  </si>
  <si>
    <t>3292 Osiguranje</t>
  </si>
  <si>
    <t>KONOBA SLAPOVI</t>
  </si>
  <si>
    <t>Ukupno KONOBA SLAPOVI</t>
  </si>
  <si>
    <t>Jajce</t>
  </si>
  <si>
    <t>MOTEL "BOR" VITEZ</t>
  </si>
  <si>
    <t>Vitez</t>
  </si>
  <si>
    <t>Ukupno MOTEL "BOR" VITEZ</t>
  </si>
  <si>
    <t>O.M. SUPORT d.o.o.</t>
  </si>
  <si>
    <t>Ukupno O.M. SUPORT d.o.o.</t>
  </si>
  <si>
    <t>UKUPNO ZA SVIBANJ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</si>
</sst>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40" totalsRowShown="0" headerRowDxfId="7" dataDxfId="6">
  <autoFilter ref="A12:E140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66:B180" totalsRowShown="0" headerRowDxfId="0">
  <autoFilter ref="A166:B180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79"/>
  <sheetViews>
    <sheetView tabSelected="1" topLeftCell="A128" workbookViewId="0">
      <selection activeCell="D139" sqref="D139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104</v>
      </c>
    </row>
    <row r="7" spans="1:5" x14ac:dyDescent="0.25">
      <c r="B7" t="s">
        <v>4</v>
      </c>
    </row>
    <row r="8" spans="1:5" x14ac:dyDescent="0.25">
      <c r="B8" t="s">
        <v>120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56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57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323.94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323.94</v>
      </c>
      <c r="E16" s="2"/>
    </row>
    <row r="17" spans="1:5" ht="30" x14ac:dyDescent="0.25">
      <c r="A17" s="4" t="s">
        <v>105</v>
      </c>
      <c r="B17" s="4">
        <v>2618799462</v>
      </c>
      <c r="C17" s="4" t="s">
        <v>11</v>
      </c>
      <c r="D17" s="5">
        <v>1763.75</v>
      </c>
      <c r="E17" s="4" t="s">
        <v>107</v>
      </c>
    </row>
    <row r="18" spans="1:5" ht="30" x14ac:dyDescent="0.25">
      <c r="A18" s="2" t="s">
        <v>106</v>
      </c>
      <c r="B18" s="2"/>
      <c r="C18" s="2"/>
      <c r="D18" s="3">
        <f>D17</f>
        <v>1763.75</v>
      </c>
      <c r="E18" s="2"/>
    </row>
    <row r="19" spans="1:5" ht="30" x14ac:dyDescent="0.25">
      <c r="A19" s="4" t="s">
        <v>123</v>
      </c>
      <c r="B19" s="4">
        <v>25329931628</v>
      </c>
      <c r="C19" s="4" t="s">
        <v>11</v>
      </c>
      <c r="D19" s="5">
        <v>110</v>
      </c>
      <c r="E19" s="4" t="s">
        <v>89</v>
      </c>
    </row>
    <row r="20" spans="1:5" ht="30" x14ac:dyDescent="0.25">
      <c r="A20" s="2" t="s">
        <v>124</v>
      </c>
      <c r="B20" s="2"/>
      <c r="C20" s="2"/>
      <c r="D20" s="3">
        <f>SUM(D19:D19)</f>
        <v>110</v>
      </c>
      <c r="E20" s="2"/>
    </row>
    <row r="21" spans="1:5" x14ac:dyDescent="0.25">
      <c r="A21" s="4" t="s">
        <v>165</v>
      </c>
      <c r="B21" s="7">
        <v>30295224070</v>
      </c>
      <c r="C21" s="4" t="s">
        <v>11</v>
      </c>
      <c r="D21" s="5">
        <v>79.87</v>
      </c>
      <c r="E21" s="4" t="s">
        <v>32</v>
      </c>
    </row>
    <row r="22" spans="1:5" ht="30" x14ac:dyDescent="0.25">
      <c r="A22" s="2" t="s">
        <v>166</v>
      </c>
      <c r="B22" s="6"/>
      <c r="C22" s="2"/>
      <c r="D22" s="3">
        <f>D21</f>
        <v>79.87</v>
      </c>
      <c r="E22" s="2"/>
    </row>
    <row r="23" spans="1:5" ht="30" x14ac:dyDescent="0.25">
      <c r="A23" s="4" t="s">
        <v>60</v>
      </c>
      <c r="B23" s="18">
        <v>88397711915</v>
      </c>
      <c r="C23" s="4" t="s">
        <v>62</v>
      </c>
      <c r="D23" s="14">
        <v>140.53</v>
      </c>
      <c r="E23" s="4" t="s">
        <v>29</v>
      </c>
    </row>
    <row r="24" spans="1:5" x14ac:dyDescent="0.25">
      <c r="A24" s="2" t="s">
        <v>61</v>
      </c>
      <c r="B24" s="2"/>
      <c r="C24" s="2"/>
      <c r="D24" s="15">
        <f>D23</f>
        <v>140.53</v>
      </c>
      <c r="E24" s="2"/>
    </row>
    <row r="25" spans="1:5" ht="30" x14ac:dyDescent="0.25">
      <c r="A25" s="16" t="s">
        <v>16</v>
      </c>
      <c r="B25" s="16">
        <v>13806526186</v>
      </c>
      <c r="C25" s="16" t="s">
        <v>10</v>
      </c>
      <c r="D25" s="17">
        <v>143.83000000000001</v>
      </c>
      <c r="E25" s="16" t="s">
        <v>17</v>
      </c>
    </row>
    <row r="26" spans="1:5" ht="30" x14ac:dyDescent="0.25">
      <c r="A26" s="8" t="s">
        <v>18</v>
      </c>
      <c r="B26" s="8"/>
      <c r="C26" s="8"/>
      <c r="D26" s="9">
        <f>D25</f>
        <v>143.83000000000001</v>
      </c>
      <c r="E26" s="8"/>
    </row>
    <row r="27" spans="1:5" ht="30" x14ac:dyDescent="0.25">
      <c r="A27" s="4" t="s">
        <v>66</v>
      </c>
      <c r="B27" s="4"/>
      <c r="C27" s="4" t="s">
        <v>11</v>
      </c>
      <c r="D27" s="5">
        <v>136.88999999999999</v>
      </c>
      <c r="E27" s="4" t="s">
        <v>15</v>
      </c>
    </row>
    <row r="28" spans="1:5" ht="30" x14ac:dyDescent="0.25">
      <c r="A28" s="8" t="s">
        <v>67</v>
      </c>
      <c r="B28" s="8"/>
      <c r="C28" s="8"/>
      <c r="D28" s="9">
        <v>136.88999999999999</v>
      </c>
      <c r="E28" s="8"/>
    </row>
    <row r="29" spans="1:5" ht="30" x14ac:dyDescent="0.25">
      <c r="A29" s="4" t="s">
        <v>26</v>
      </c>
      <c r="B29" s="4">
        <v>85584865987</v>
      </c>
      <c r="C29" s="4" t="s">
        <v>11</v>
      </c>
      <c r="D29" s="5">
        <v>741.33</v>
      </c>
      <c r="E29" s="4" t="s">
        <v>28</v>
      </c>
    </row>
    <row r="30" spans="1:5" ht="30" x14ac:dyDescent="0.25">
      <c r="A30" s="8" t="s">
        <v>27</v>
      </c>
      <c r="B30" s="8"/>
      <c r="C30" s="8"/>
      <c r="D30" s="9">
        <f>D29</f>
        <v>741.33</v>
      </c>
      <c r="E30" s="8"/>
    </row>
    <row r="31" spans="1:5" ht="45" x14ac:dyDescent="0.25">
      <c r="A31" s="4" t="s">
        <v>75</v>
      </c>
      <c r="B31" s="4">
        <v>50730247993</v>
      </c>
      <c r="C31" s="4" t="s">
        <v>54</v>
      </c>
      <c r="D31" s="5">
        <v>162.5</v>
      </c>
      <c r="E31" s="4" t="s">
        <v>55</v>
      </c>
    </row>
    <row r="32" spans="1:5" ht="30" x14ac:dyDescent="0.25">
      <c r="A32" s="8" t="s">
        <v>76</v>
      </c>
      <c r="B32" s="8"/>
      <c r="C32" s="8"/>
      <c r="D32" s="9">
        <f>SUM(D31:D31)</f>
        <v>162.5</v>
      </c>
      <c r="E32" s="8"/>
    </row>
    <row r="33" spans="1:5" ht="45" x14ac:dyDescent="0.25">
      <c r="A33" s="4" t="s">
        <v>52</v>
      </c>
      <c r="B33" s="4">
        <v>81751042446</v>
      </c>
      <c r="C33" s="4" t="s">
        <v>54</v>
      </c>
      <c r="D33" s="5">
        <v>889.28</v>
      </c>
      <c r="E33" s="4" t="s">
        <v>55</v>
      </c>
    </row>
    <row r="34" spans="1:5" ht="30" x14ac:dyDescent="0.25">
      <c r="A34" s="8" t="s">
        <v>53</v>
      </c>
      <c r="B34" s="8"/>
      <c r="C34" s="8"/>
      <c r="D34" s="9">
        <f>D33</f>
        <v>889.28</v>
      </c>
      <c r="E34" s="8"/>
    </row>
    <row r="35" spans="1:5" ht="45" x14ac:dyDescent="0.25">
      <c r="A35" s="4" t="s">
        <v>127</v>
      </c>
      <c r="B35" s="4"/>
      <c r="C35" s="4" t="s">
        <v>95</v>
      </c>
      <c r="D35" s="5">
        <v>554.14</v>
      </c>
      <c r="E35" s="4" t="s">
        <v>128</v>
      </c>
    </row>
    <row r="36" spans="1:5" x14ac:dyDescent="0.25">
      <c r="A36" s="8" t="s">
        <v>129</v>
      </c>
      <c r="B36" s="8"/>
      <c r="C36" s="8"/>
      <c r="D36" s="9">
        <f>SUM(D35:D35)</f>
        <v>554.14</v>
      </c>
      <c r="E36" s="8"/>
    </row>
    <row r="37" spans="1:5" ht="30" x14ac:dyDescent="0.25">
      <c r="A37" s="4" t="s">
        <v>30</v>
      </c>
      <c r="B37" s="4">
        <v>76842508189</v>
      </c>
      <c r="C37" s="4" t="s">
        <v>11</v>
      </c>
      <c r="D37" s="5">
        <v>6007.18</v>
      </c>
      <c r="E37" s="4" t="s">
        <v>32</v>
      </c>
    </row>
    <row r="38" spans="1:5" ht="30" x14ac:dyDescent="0.25">
      <c r="A38" s="8" t="s">
        <v>31</v>
      </c>
      <c r="B38" s="8"/>
      <c r="C38" s="8"/>
      <c r="D38" s="9">
        <f>D37</f>
        <v>6007.18</v>
      </c>
      <c r="E38" s="8"/>
    </row>
    <row r="39" spans="1:5" ht="30" x14ac:dyDescent="0.25">
      <c r="A39" s="4" t="s">
        <v>110</v>
      </c>
      <c r="B39" s="18">
        <v>72128261220</v>
      </c>
      <c r="C39" s="4" t="s">
        <v>102</v>
      </c>
      <c r="D39" s="5">
        <v>560</v>
      </c>
      <c r="E39" s="4" t="s">
        <v>112</v>
      </c>
    </row>
    <row r="40" spans="1:5" ht="29.25" customHeight="1" x14ac:dyDescent="0.25">
      <c r="A40" s="8" t="s">
        <v>111</v>
      </c>
      <c r="B40" s="8"/>
      <c r="C40" s="8"/>
      <c r="D40" s="9">
        <f>D39</f>
        <v>560</v>
      </c>
      <c r="E40" s="8"/>
    </row>
    <row r="41" spans="1:5" s="19" customFormat="1" ht="30" x14ac:dyDescent="0.25">
      <c r="A41" s="4" t="s">
        <v>130</v>
      </c>
      <c r="B41" s="4">
        <v>64546066176</v>
      </c>
      <c r="C41" s="4" t="s">
        <v>11</v>
      </c>
      <c r="D41" s="5">
        <v>501.03</v>
      </c>
      <c r="E41" s="4" t="s">
        <v>132</v>
      </c>
    </row>
    <row r="42" spans="1:5" ht="30" x14ac:dyDescent="0.25">
      <c r="A42" s="8" t="s">
        <v>131</v>
      </c>
      <c r="B42" s="8"/>
      <c r="C42" s="8"/>
      <c r="D42" s="9">
        <f>D41</f>
        <v>501.03</v>
      </c>
      <c r="E42" s="8"/>
    </row>
    <row r="43" spans="1:5" ht="45" x14ac:dyDescent="0.25">
      <c r="A43" s="8" t="s">
        <v>133</v>
      </c>
      <c r="B43" s="8">
        <v>99681708224</v>
      </c>
      <c r="C43" s="8" t="s">
        <v>99</v>
      </c>
      <c r="D43" s="9">
        <v>190.77</v>
      </c>
      <c r="E43" s="8" t="s">
        <v>135</v>
      </c>
    </row>
    <row r="44" spans="1:5" x14ac:dyDescent="0.25">
      <c r="A44" s="8" t="s">
        <v>134</v>
      </c>
      <c r="B44" s="8"/>
      <c r="C44" s="8"/>
      <c r="D44" s="9">
        <f>D43</f>
        <v>190.77</v>
      </c>
      <c r="E44" s="8"/>
    </row>
    <row r="45" spans="1:5" ht="30" x14ac:dyDescent="0.25">
      <c r="A45" s="4" t="s">
        <v>136</v>
      </c>
      <c r="B45" s="4"/>
      <c r="C45" s="4" t="s">
        <v>138</v>
      </c>
      <c r="D45" s="5">
        <v>450</v>
      </c>
      <c r="E45" s="4" t="s">
        <v>59</v>
      </c>
    </row>
    <row r="46" spans="1:5" ht="30" x14ac:dyDescent="0.25">
      <c r="A46" s="8" t="s">
        <v>137</v>
      </c>
      <c r="B46" s="8"/>
      <c r="C46" s="8"/>
      <c r="D46" s="9">
        <f>D45</f>
        <v>450</v>
      </c>
      <c r="E46" s="8"/>
    </row>
    <row r="47" spans="1:5" ht="30" x14ac:dyDescent="0.25">
      <c r="A47" s="8" t="s">
        <v>33</v>
      </c>
      <c r="B47" s="8">
        <v>44138052462</v>
      </c>
      <c r="C47" s="8" t="s">
        <v>35</v>
      </c>
      <c r="D47" s="9">
        <v>0</v>
      </c>
      <c r="E47" s="8" t="s">
        <v>94</v>
      </c>
    </row>
    <row r="48" spans="1:5" x14ac:dyDescent="0.25">
      <c r="A48" s="4" t="s">
        <v>33</v>
      </c>
      <c r="B48" s="4">
        <v>44138062462</v>
      </c>
      <c r="C48" s="4" t="s">
        <v>35</v>
      </c>
      <c r="D48" s="5">
        <v>7083.8</v>
      </c>
      <c r="E48" s="4" t="s">
        <v>32</v>
      </c>
    </row>
    <row r="49" spans="1:5" ht="13.5" customHeight="1" x14ac:dyDescent="0.25">
      <c r="A49" s="8" t="s">
        <v>34</v>
      </c>
      <c r="B49" s="8"/>
      <c r="C49" s="8"/>
      <c r="D49" s="9">
        <f>D47+D48</f>
        <v>7083.8</v>
      </c>
      <c r="E49" s="8"/>
    </row>
    <row r="50" spans="1:5" ht="30" x14ac:dyDescent="0.25">
      <c r="A50" s="4" t="s">
        <v>96</v>
      </c>
      <c r="B50" s="4">
        <v>20717593431</v>
      </c>
      <c r="C50" s="4" t="s">
        <v>11</v>
      </c>
      <c r="D50" s="5">
        <v>171.88</v>
      </c>
      <c r="E50" s="4" t="s">
        <v>98</v>
      </c>
    </row>
    <row r="51" spans="1:5" ht="45" x14ac:dyDescent="0.25">
      <c r="A51" s="8" t="s">
        <v>97</v>
      </c>
      <c r="B51" s="8"/>
      <c r="C51" s="8"/>
      <c r="D51" s="9">
        <f>D50</f>
        <v>171.88</v>
      </c>
      <c r="E51" s="8"/>
    </row>
    <row r="52" spans="1:5" ht="30" x14ac:dyDescent="0.25">
      <c r="A52" s="4" t="s">
        <v>139</v>
      </c>
      <c r="B52" s="4">
        <v>94157068908</v>
      </c>
      <c r="C52" s="4" t="s">
        <v>10</v>
      </c>
      <c r="D52" s="5">
        <v>25.8</v>
      </c>
      <c r="E52" s="4" t="s">
        <v>59</v>
      </c>
    </row>
    <row r="53" spans="1:5" ht="30" x14ac:dyDescent="0.25">
      <c r="A53" s="8" t="s">
        <v>140</v>
      </c>
      <c r="B53" s="8"/>
      <c r="C53" s="8"/>
      <c r="D53" s="9">
        <f>SUM(D52:D52)</f>
        <v>25.8</v>
      </c>
      <c r="E53" s="8"/>
    </row>
    <row r="54" spans="1:5" x14ac:dyDescent="0.25">
      <c r="A54" s="4" t="s">
        <v>77</v>
      </c>
      <c r="B54" s="18">
        <v>75550985023</v>
      </c>
      <c r="C54" s="4" t="s">
        <v>11</v>
      </c>
      <c r="D54" s="5">
        <v>209.97</v>
      </c>
      <c r="E54" s="4" t="s">
        <v>79</v>
      </c>
    </row>
    <row r="55" spans="1:5" x14ac:dyDescent="0.25">
      <c r="A55" s="8" t="s">
        <v>78</v>
      </c>
      <c r="B55" s="8"/>
      <c r="C55" s="8"/>
      <c r="D55" s="9">
        <f>D54</f>
        <v>209.97</v>
      </c>
      <c r="E55" s="8"/>
    </row>
    <row r="56" spans="1:5" ht="30" x14ac:dyDescent="0.25">
      <c r="A56" s="4" t="s">
        <v>36</v>
      </c>
      <c r="B56" s="4">
        <v>91040737993</v>
      </c>
      <c r="C56" s="4" t="s">
        <v>11</v>
      </c>
      <c r="D56" s="5">
        <v>526.77</v>
      </c>
      <c r="E56" s="4" t="s">
        <v>38</v>
      </c>
    </row>
    <row r="57" spans="1:5" ht="30" x14ac:dyDescent="0.25">
      <c r="A57" s="8" t="s">
        <v>37</v>
      </c>
      <c r="B57" s="8"/>
      <c r="C57" s="8"/>
      <c r="D57" s="9">
        <f>D56</f>
        <v>526.77</v>
      </c>
      <c r="E57" s="8"/>
    </row>
    <row r="58" spans="1:5" ht="30" x14ac:dyDescent="0.25">
      <c r="A58" s="4" t="s">
        <v>141</v>
      </c>
      <c r="B58" s="4">
        <v>36778284432</v>
      </c>
      <c r="C58" s="4" t="s">
        <v>11</v>
      </c>
      <c r="D58" s="5">
        <v>157</v>
      </c>
      <c r="E58" s="4" t="s">
        <v>143</v>
      </c>
    </row>
    <row r="59" spans="1:5" ht="30" x14ac:dyDescent="0.25">
      <c r="A59" s="8" t="s">
        <v>142</v>
      </c>
      <c r="B59" s="8"/>
      <c r="C59" s="8"/>
      <c r="D59" s="9">
        <f>D58</f>
        <v>157</v>
      </c>
      <c r="E59" s="8"/>
    </row>
    <row r="60" spans="1:5" ht="30" x14ac:dyDescent="0.25">
      <c r="A60" s="8" t="s">
        <v>114</v>
      </c>
      <c r="B60" s="8">
        <v>24723122482</v>
      </c>
      <c r="C60" s="8" t="s">
        <v>10</v>
      </c>
      <c r="D60" s="9">
        <v>93.7</v>
      </c>
      <c r="E60" s="8" t="s">
        <v>116</v>
      </c>
    </row>
    <row r="61" spans="1:5" x14ac:dyDescent="0.25">
      <c r="A61" s="4" t="s">
        <v>114</v>
      </c>
      <c r="B61" s="4">
        <v>24723122482</v>
      </c>
      <c r="C61" s="4" t="s">
        <v>10</v>
      </c>
      <c r="D61" s="5">
        <v>1885.29</v>
      </c>
      <c r="E61" s="4" t="s">
        <v>32</v>
      </c>
    </row>
    <row r="62" spans="1:5" ht="30" x14ac:dyDescent="0.25">
      <c r="A62" s="8" t="s">
        <v>115</v>
      </c>
      <c r="B62" s="8"/>
      <c r="C62" s="8"/>
      <c r="D62" s="9">
        <f>D60+D61</f>
        <v>1978.99</v>
      </c>
      <c r="E62" s="8"/>
    </row>
    <row r="63" spans="1:5" ht="30" x14ac:dyDescent="0.25">
      <c r="A63" s="4" t="s">
        <v>144</v>
      </c>
      <c r="B63" s="4">
        <v>90045754930</v>
      </c>
      <c r="C63" s="4" t="s">
        <v>99</v>
      </c>
      <c r="D63" s="5">
        <v>57.11</v>
      </c>
      <c r="E63" s="4" t="s">
        <v>59</v>
      </c>
    </row>
    <row r="64" spans="1:5" x14ac:dyDescent="0.25">
      <c r="A64" s="8" t="s">
        <v>145</v>
      </c>
      <c r="B64" s="8"/>
      <c r="C64" s="8"/>
      <c r="D64" s="9">
        <f>D63</f>
        <v>57.11</v>
      </c>
      <c r="E64" s="8"/>
    </row>
    <row r="65" spans="1:5" ht="30" x14ac:dyDescent="0.25">
      <c r="A65" s="4" t="s">
        <v>68</v>
      </c>
      <c r="B65" s="4">
        <v>22361751585</v>
      </c>
      <c r="C65" s="4" t="s">
        <v>11</v>
      </c>
      <c r="D65" s="5">
        <v>44.45</v>
      </c>
      <c r="E65" s="4" t="s">
        <v>15</v>
      </c>
    </row>
    <row r="66" spans="1:5" x14ac:dyDescent="0.25">
      <c r="A66" s="8" t="s">
        <v>69</v>
      </c>
      <c r="B66" s="8"/>
      <c r="C66" s="8"/>
      <c r="D66" s="9">
        <f>D65</f>
        <v>44.45</v>
      </c>
      <c r="E66" s="8"/>
    </row>
    <row r="67" spans="1:5" ht="30" x14ac:dyDescent="0.25">
      <c r="A67" s="4" t="s">
        <v>70</v>
      </c>
      <c r="B67" s="4">
        <v>85821130368</v>
      </c>
      <c r="C67" s="4" t="s">
        <v>11</v>
      </c>
      <c r="D67" s="5">
        <v>1.66</v>
      </c>
      <c r="E67" s="4" t="s">
        <v>15</v>
      </c>
    </row>
    <row r="68" spans="1:5" x14ac:dyDescent="0.25">
      <c r="A68" s="8" t="s">
        <v>71</v>
      </c>
      <c r="B68" s="8"/>
      <c r="C68" s="8"/>
      <c r="D68" s="9">
        <f>D67</f>
        <v>1.66</v>
      </c>
      <c r="E68" s="8"/>
    </row>
    <row r="69" spans="1:5" x14ac:dyDescent="0.25">
      <c r="A69" s="4" t="s">
        <v>72</v>
      </c>
      <c r="B69" s="4">
        <v>87311810356</v>
      </c>
      <c r="C69" s="4" t="s">
        <v>11</v>
      </c>
      <c r="D69" s="5">
        <v>42.43</v>
      </c>
      <c r="E69" s="4" t="s">
        <v>73</v>
      </c>
    </row>
    <row r="70" spans="1:5" x14ac:dyDescent="0.25">
      <c r="A70" s="8" t="s">
        <v>74</v>
      </c>
      <c r="B70" s="8"/>
      <c r="C70" s="8"/>
      <c r="D70" s="9">
        <f>D69</f>
        <v>42.43</v>
      </c>
      <c r="E70" s="8"/>
    </row>
    <row r="71" spans="1:5" ht="45" x14ac:dyDescent="0.25">
      <c r="A71" s="8" t="s">
        <v>40</v>
      </c>
      <c r="B71" s="8">
        <v>58353015102</v>
      </c>
      <c r="C71" s="4" t="s">
        <v>11</v>
      </c>
      <c r="D71" s="5">
        <v>495.24</v>
      </c>
      <c r="E71" s="4" t="s">
        <v>41</v>
      </c>
    </row>
    <row r="72" spans="1:5" ht="30" x14ac:dyDescent="0.25">
      <c r="A72" s="4" t="s">
        <v>39</v>
      </c>
      <c r="B72" s="8"/>
      <c r="C72" s="8"/>
      <c r="D72" s="9">
        <f>D71</f>
        <v>495.24</v>
      </c>
      <c r="E72" s="8"/>
    </row>
    <row r="73" spans="1:5" ht="30" x14ac:dyDescent="0.25">
      <c r="A73" s="4" t="s">
        <v>42</v>
      </c>
      <c r="B73" s="4">
        <v>51026536351</v>
      </c>
      <c r="C73" s="4" t="s">
        <v>11</v>
      </c>
      <c r="D73" s="5">
        <v>32.799999999999997</v>
      </c>
      <c r="E73" s="4" t="s">
        <v>44</v>
      </c>
    </row>
    <row r="74" spans="1:5" x14ac:dyDescent="0.25">
      <c r="A74" s="8" t="s">
        <v>43</v>
      </c>
      <c r="B74" s="8"/>
      <c r="C74" s="8"/>
      <c r="D74" s="9">
        <f>D73</f>
        <v>32.799999999999997</v>
      </c>
      <c r="E74" s="8"/>
    </row>
    <row r="75" spans="1:5" ht="30" x14ac:dyDescent="0.25">
      <c r="A75" s="4" t="s">
        <v>148</v>
      </c>
      <c r="B75" s="4">
        <v>71642207963</v>
      </c>
      <c r="C75" s="4" t="s">
        <v>11</v>
      </c>
      <c r="D75" s="5">
        <v>13.49</v>
      </c>
      <c r="E75" s="4" t="s">
        <v>59</v>
      </c>
    </row>
    <row r="76" spans="1:5" ht="30" x14ac:dyDescent="0.25">
      <c r="A76" s="8" t="s">
        <v>149</v>
      </c>
      <c r="B76" s="8"/>
      <c r="C76" s="8"/>
      <c r="D76" s="9">
        <f>D75</f>
        <v>13.49</v>
      </c>
      <c r="E76" s="8"/>
    </row>
    <row r="77" spans="1:5" ht="30" x14ac:dyDescent="0.25">
      <c r="A77" s="4" t="s">
        <v>117</v>
      </c>
      <c r="B77" s="18" t="s">
        <v>119</v>
      </c>
      <c r="C77" s="4" t="s">
        <v>99</v>
      </c>
      <c r="D77" s="5">
        <v>9.6999999999999993</v>
      </c>
      <c r="E77" s="4" t="s">
        <v>59</v>
      </c>
    </row>
    <row r="78" spans="1:5" ht="30" x14ac:dyDescent="0.25">
      <c r="A78" s="8" t="s">
        <v>118</v>
      </c>
      <c r="B78" s="8"/>
      <c r="C78" s="8"/>
      <c r="D78" s="9">
        <f>D77</f>
        <v>9.6999999999999993</v>
      </c>
      <c r="E78" s="8"/>
    </row>
    <row r="79" spans="1:5" ht="45" x14ac:dyDescent="0.25">
      <c r="A79" s="4" t="s">
        <v>80</v>
      </c>
      <c r="B79" s="4">
        <v>49069508983</v>
      </c>
      <c r="C79" s="4" t="s">
        <v>81</v>
      </c>
      <c r="D79" s="5">
        <v>32.75</v>
      </c>
      <c r="E79" s="4" t="s">
        <v>41</v>
      </c>
    </row>
    <row r="80" spans="1:5" ht="30" x14ac:dyDescent="0.25">
      <c r="A80" s="8" t="s">
        <v>164</v>
      </c>
      <c r="B80" s="8"/>
      <c r="C80" s="8"/>
      <c r="D80" s="9">
        <f>SUM(D79:D79)</f>
        <v>32.75</v>
      </c>
      <c r="E80" s="8"/>
    </row>
    <row r="81" spans="1:53" ht="30" x14ac:dyDescent="0.25">
      <c r="A81" s="4" t="s">
        <v>45</v>
      </c>
      <c r="B81" s="4">
        <v>11469787133</v>
      </c>
      <c r="C81" s="4" t="s">
        <v>11</v>
      </c>
      <c r="D81" s="5">
        <v>557.5</v>
      </c>
      <c r="E81" s="4" t="s">
        <v>44</v>
      </c>
    </row>
    <row r="82" spans="1:53" ht="30" x14ac:dyDescent="0.25">
      <c r="A82" s="8" t="s">
        <v>46</v>
      </c>
      <c r="B82" s="8"/>
      <c r="C82" s="8"/>
      <c r="D82" s="9">
        <f>D81</f>
        <v>557.5</v>
      </c>
      <c r="E82" s="8"/>
    </row>
    <row r="83" spans="1:53" ht="30" x14ac:dyDescent="0.25">
      <c r="A83" s="4" t="s">
        <v>146</v>
      </c>
      <c r="B83" s="4">
        <v>13197076174</v>
      </c>
      <c r="C83" s="4" t="s">
        <v>10</v>
      </c>
      <c r="D83" s="5">
        <v>88.33</v>
      </c>
      <c r="E83" s="4" t="s">
        <v>59</v>
      </c>
    </row>
    <row r="84" spans="1:53" x14ac:dyDescent="0.25">
      <c r="A84" s="8" t="s">
        <v>147</v>
      </c>
      <c r="B84" s="8"/>
      <c r="C84" s="8"/>
      <c r="D84" s="9">
        <f>D83</f>
        <v>88.33</v>
      </c>
      <c r="E84" s="8"/>
    </row>
    <row r="85" spans="1:53" x14ac:dyDescent="0.25">
      <c r="A85" s="4" t="s">
        <v>47</v>
      </c>
      <c r="B85" s="4">
        <v>54239409111</v>
      </c>
      <c r="C85" s="4" t="s">
        <v>49</v>
      </c>
      <c r="D85" s="5">
        <v>8088.57</v>
      </c>
      <c r="E85" s="4" t="s">
        <v>32</v>
      </c>
    </row>
    <row r="86" spans="1:53" s="20" customFormat="1" ht="30" x14ac:dyDescent="0.25">
      <c r="A86" s="8" t="s">
        <v>48</v>
      </c>
      <c r="B86" s="8"/>
      <c r="C86" s="8"/>
      <c r="D86" s="9">
        <f>D85</f>
        <v>8088.57</v>
      </c>
      <c r="E86" s="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</row>
    <row r="87" spans="1:53" ht="30" x14ac:dyDescent="0.25">
      <c r="A87" s="4" t="s">
        <v>150</v>
      </c>
      <c r="B87" s="18">
        <v>40699482950</v>
      </c>
      <c r="C87" s="4" t="s">
        <v>152</v>
      </c>
      <c r="D87" s="5">
        <v>666</v>
      </c>
      <c r="E87" s="4" t="s">
        <v>153</v>
      </c>
    </row>
    <row r="88" spans="1:53" x14ac:dyDescent="0.25">
      <c r="A88" s="8" t="s">
        <v>151</v>
      </c>
      <c r="B88" s="8"/>
      <c r="C88" s="8"/>
      <c r="D88" s="9">
        <f>D87</f>
        <v>666</v>
      </c>
      <c r="E88" s="8"/>
    </row>
    <row r="89" spans="1:53" ht="30" x14ac:dyDescent="0.25">
      <c r="A89" s="4" t="s">
        <v>50</v>
      </c>
      <c r="B89" s="4">
        <v>45392055435</v>
      </c>
      <c r="C89" s="4" t="s">
        <v>11</v>
      </c>
      <c r="D89" s="5">
        <v>161.5</v>
      </c>
      <c r="E89" s="4" t="s">
        <v>15</v>
      </c>
    </row>
    <row r="90" spans="1:53" x14ac:dyDescent="0.25">
      <c r="A90" s="8" t="s">
        <v>51</v>
      </c>
      <c r="B90" s="8"/>
      <c r="C90" s="8"/>
      <c r="D90" s="9">
        <v>161.5</v>
      </c>
      <c r="E90" s="8"/>
    </row>
    <row r="91" spans="1:53" x14ac:dyDescent="0.25">
      <c r="A91" s="4" t="s">
        <v>167</v>
      </c>
      <c r="B91" s="4">
        <v>20125996103</v>
      </c>
      <c r="C91" s="4" t="s">
        <v>95</v>
      </c>
      <c r="D91" s="5">
        <v>2263.1999999999998</v>
      </c>
      <c r="E91" s="4" t="s">
        <v>32</v>
      </c>
    </row>
    <row r="92" spans="1:53" ht="30" x14ac:dyDescent="0.25">
      <c r="A92" s="8" t="s">
        <v>168</v>
      </c>
      <c r="B92" s="8"/>
      <c r="C92" s="8"/>
      <c r="D92" s="9">
        <f>D91</f>
        <v>2263.1999999999998</v>
      </c>
      <c r="E92" s="8"/>
    </row>
    <row r="93" spans="1:53" ht="30" x14ac:dyDescent="0.25">
      <c r="A93" s="4" t="s">
        <v>82</v>
      </c>
      <c r="B93" s="4"/>
      <c r="C93" s="4" t="s">
        <v>11</v>
      </c>
      <c r="D93" s="5">
        <v>30</v>
      </c>
      <c r="E93" s="4" t="s">
        <v>15</v>
      </c>
    </row>
    <row r="94" spans="1:53" ht="30" x14ac:dyDescent="0.25">
      <c r="A94" s="8" t="s">
        <v>83</v>
      </c>
      <c r="B94" s="8"/>
      <c r="C94" s="8"/>
      <c r="D94" s="9">
        <f>D93</f>
        <v>30</v>
      </c>
      <c r="E94" s="8"/>
    </row>
    <row r="95" spans="1:53" ht="30" x14ac:dyDescent="0.25">
      <c r="A95" s="4" t="s">
        <v>125</v>
      </c>
      <c r="B95" s="4">
        <v>77931216562</v>
      </c>
      <c r="C95" s="4" t="s">
        <v>11</v>
      </c>
      <c r="D95" s="5">
        <v>324</v>
      </c>
      <c r="E95" s="4" t="s">
        <v>113</v>
      </c>
    </row>
    <row r="96" spans="1:53" x14ac:dyDescent="0.25">
      <c r="A96" s="8" t="s">
        <v>126</v>
      </c>
      <c r="B96" s="8"/>
      <c r="C96" s="8"/>
      <c r="D96" s="9">
        <f>D95</f>
        <v>324</v>
      </c>
      <c r="E96" s="8"/>
    </row>
    <row r="97" spans="1:5" ht="30" x14ac:dyDescent="0.25">
      <c r="A97" s="4" t="s">
        <v>84</v>
      </c>
      <c r="B97" s="4">
        <v>63073332379</v>
      </c>
      <c r="C97" s="4" t="s">
        <v>11</v>
      </c>
      <c r="D97" s="5">
        <v>2010.75</v>
      </c>
      <c r="E97" s="4" t="s">
        <v>86</v>
      </c>
    </row>
    <row r="98" spans="1:5" ht="30" x14ac:dyDescent="0.25">
      <c r="A98" s="8" t="s">
        <v>85</v>
      </c>
      <c r="B98" s="8"/>
      <c r="C98" s="8"/>
      <c r="D98" s="9">
        <f>D97</f>
        <v>2010.75</v>
      </c>
      <c r="E98" s="8"/>
    </row>
    <row r="99" spans="1:5" ht="30" x14ac:dyDescent="0.25">
      <c r="A99" s="8" t="s">
        <v>100</v>
      </c>
      <c r="B99" s="4">
        <v>64224699416</v>
      </c>
      <c r="C99" s="4" t="s">
        <v>102</v>
      </c>
      <c r="D99" s="5">
        <v>1270.5</v>
      </c>
      <c r="E99" s="4" t="s">
        <v>32</v>
      </c>
    </row>
    <row r="100" spans="1:5" ht="30" x14ac:dyDescent="0.25">
      <c r="A100" s="8" t="s">
        <v>101</v>
      </c>
      <c r="B100" s="8"/>
      <c r="C100" s="8"/>
      <c r="D100" s="9">
        <f>D99</f>
        <v>1270.5</v>
      </c>
      <c r="E100" s="8"/>
    </row>
    <row r="101" spans="1:5" ht="30" x14ac:dyDescent="0.25">
      <c r="A101" s="4" t="s">
        <v>63</v>
      </c>
      <c r="B101" s="4">
        <v>62226620908</v>
      </c>
      <c r="C101" s="4" t="s">
        <v>11</v>
      </c>
      <c r="D101" s="5">
        <v>61.14</v>
      </c>
      <c r="E101" s="4" t="s">
        <v>59</v>
      </c>
    </row>
    <row r="102" spans="1:5" ht="30" x14ac:dyDescent="0.25">
      <c r="A102" s="8" t="s">
        <v>64</v>
      </c>
      <c r="B102" s="8"/>
      <c r="C102" s="8"/>
      <c r="D102" s="9">
        <f>SUM(D101:D101)</f>
        <v>61.14</v>
      </c>
      <c r="E102" s="8"/>
    </row>
    <row r="103" spans="1:5" ht="30" x14ac:dyDescent="0.25">
      <c r="A103" s="4" t="s">
        <v>193</v>
      </c>
      <c r="B103" s="4">
        <v>23071028130</v>
      </c>
      <c r="C103" s="4" t="s">
        <v>11</v>
      </c>
      <c r="D103" s="5">
        <v>62.5</v>
      </c>
      <c r="E103" s="4" t="s">
        <v>143</v>
      </c>
    </row>
    <row r="104" spans="1:5" ht="30" x14ac:dyDescent="0.25">
      <c r="A104" s="8" t="s">
        <v>194</v>
      </c>
      <c r="B104" s="8"/>
      <c r="C104" s="8"/>
      <c r="D104" s="9">
        <f>D103</f>
        <v>62.5</v>
      </c>
      <c r="E104" s="8"/>
    </row>
    <row r="105" spans="1:5" ht="30" x14ac:dyDescent="0.25">
      <c r="A105" s="4" t="s">
        <v>91</v>
      </c>
      <c r="B105" s="7">
        <v>29035933600</v>
      </c>
      <c r="C105" s="4" t="s">
        <v>92</v>
      </c>
      <c r="D105" s="5">
        <v>4367.92</v>
      </c>
      <c r="E105" s="4" t="s">
        <v>24</v>
      </c>
    </row>
    <row r="106" spans="1:5" ht="30" x14ac:dyDescent="0.25">
      <c r="A106" s="2" t="s">
        <v>93</v>
      </c>
      <c r="B106" s="6"/>
      <c r="C106" s="2"/>
      <c r="D106" s="3">
        <f>D105</f>
        <v>4367.92</v>
      </c>
      <c r="E106" s="2"/>
    </row>
    <row r="107" spans="1:5" ht="30" x14ac:dyDescent="0.25">
      <c r="A107" s="4" t="s">
        <v>108</v>
      </c>
      <c r="B107" s="7">
        <v>64729046835</v>
      </c>
      <c r="C107" s="4" t="s">
        <v>11</v>
      </c>
      <c r="D107" s="5">
        <v>60.5</v>
      </c>
      <c r="E107" s="4" t="s">
        <v>90</v>
      </c>
    </row>
    <row r="108" spans="1:5" x14ac:dyDescent="0.25">
      <c r="A108" s="2" t="s">
        <v>109</v>
      </c>
      <c r="B108" s="6"/>
      <c r="C108" s="2"/>
      <c r="D108" s="3">
        <f>D107</f>
        <v>60.5</v>
      </c>
      <c r="E108" s="2"/>
    </row>
    <row r="109" spans="1:5" ht="30" x14ac:dyDescent="0.25">
      <c r="A109" s="4" t="s">
        <v>156</v>
      </c>
      <c r="B109" s="4">
        <v>6819473304</v>
      </c>
      <c r="C109" s="4" t="s">
        <v>158</v>
      </c>
      <c r="D109" s="5">
        <v>203.6</v>
      </c>
      <c r="E109" s="4" t="s">
        <v>153</v>
      </c>
    </row>
    <row r="110" spans="1:5" x14ac:dyDescent="0.25">
      <c r="A110" s="8" t="s">
        <v>157</v>
      </c>
      <c r="B110" s="8"/>
      <c r="C110" s="8"/>
      <c r="D110" s="9">
        <f>D109</f>
        <v>203.6</v>
      </c>
      <c r="E110" s="8"/>
    </row>
    <row r="111" spans="1:5" ht="30" x14ac:dyDescent="0.25">
      <c r="A111" s="4" t="s">
        <v>154</v>
      </c>
      <c r="B111" s="4"/>
      <c r="C111" s="4" t="s">
        <v>11</v>
      </c>
      <c r="D111" s="5">
        <v>331.61</v>
      </c>
      <c r="E111" s="4" t="s">
        <v>59</v>
      </c>
    </row>
    <row r="112" spans="1:5" x14ac:dyDescent="0.25">
      <c r="A112" s="8" t="s">
        <v>155</v>
      </c>
      <c r="B112" s="8"/>
      <c r="C112" s="8"/>
      <c r="D112" s="9">
        <f>D111</f>
        <v>331.61</v>
      </c>
      <c r="E112" s="8"/>
    </row>
    <row r="113" spans="1:5" ht="30" x14ac:dyDescent="0.25">
      <c r="A113" s="4" t="s">
        <v>159</v>
      </c>
      <c r="B113" s="18"/>
      <c r="C113" s="4" t="s">
        <v>161</v>
      </c>
      <c r="D113" s="5">
        <v>514.73</v>
      </c>
      <c r="E113" s="4" t="s">
        <v>88</v>
      </c>
    </row>
    <row r="114" spans="1:5" ht="30" x14ac:dyDescent="0.25">
      <c r="A114" s="8" t="s">
        <v>160</v>
      </c>
      <c r="B114" s="8"/>
      <c r="C114" s="8"/>
      <c r="D114" s="9">
        <f>D113</f>
        <v>514.73</v>
      </c>
      <c r="E114" s="8"/>
    </row>
    <row r="115" spans="1:5" ht="30" x14ac:dyDescent="0.25">
      <c r="A115" s="4" t="s">
        <v>162</v>
      </c>
      <c r="B115" s="18">
        <v>44845612948</v>
      </c>
      <c r="C115" s="4" t="s">
        <v>11</v>
      </c>
      <c r="D115" s="5">
        <v>113.41</v>
      </c>
      <c r="E115" s="4" t="s">
        <v>59</v>
      </c>
    </row>
    <row r="116" spans="1:5" x14ac:dyDescent="0.25">
      <c r="A116" s="8" t="s">
        <v>163</v>
      </c>
      <c r="B116" s="8"/>
      <c r="C116" s="8"/>
      <c r="D116" s="9">
        <f>D115</f>
        <v>113.41</v>
      </c>
      <c r="E116" s="8"/>
    </row>
    <row r="117" spans="1:5" ht="45" x14ac:dyDescent="0.25">
      <c r="A117" s="4" t="s">
        <v>169</v>
      </c>
      <c r="B117" s="18">
        <v>41170172944</v>
      </c>
      <c r="C117" s="4" t="s">
        <v>11</v>
      </c>
      <c r="D117" s="5">
        <v>6042</v>
      </c>
      <c r="E117" s="4" t="s">
        <v>171</v>
      </c>
    </row>
    <row r="118" spans="1:5" ht="45" x14ac:dyDescent="0.25">
      <c r="A118" s="8" t="s">
        <v>170</v>
      </c>
      <c r="B118" s="8"/>
      <c r="C118" s="8"/>
      <c r="D118" s="9">
        <f>D117</f>
        <v>6042</v>
      </c>
      <c r="E118" s="8"/>
    </row>
    <row r="119" spans="1:5" ht="30" x14ac:dyDescent="0.25">
      <c r="A119" s="4" t="s">
        <v>172</v>
      </c>
      <c r="B119" s="18">
        <v>84698789700</v>
      </c>
      <c r="C119" s="4" t="s">
        <v>11</v>
      </c>
      <c r="D119" s="5">
        <v>14.47</v>
      </c>
      <c r="E119" s="4" t="s">
        <v>59</v>
      </c>
    </row>
    <row r="120" spans="1:5" ht="30" x14ac:dyDescent="0.25">
      <c r="A120" s="8" t="s">
        <v>173</v>
      </c>
      <c r="B120" s="8"/>
      <c r="C120" s="8"/>
      <c r="D120" s="9">
        <f>D119</f>
        <v>14.47</v>
      </c>
      <c r="E120" s="8"/>
    </row>
    <row r="121" spans="1:5" ht="30" x14ac:dyDescent="0.25">
      <c r="A121" s="4" t="s">
        <v>174</v>
      </c>
      <c r="B121" s="18">
        <v>30492122828</v>
      </c>
      <c r="C121" s="4" t="s">
        <v>11</v>
      </c>
      <c r="D121" s="5">
        <v>225</v>
      </c>
      <c r="E121" s="4" t="s">
        <v>15</v>
      </c>
    </row>
    <row r="122" spans="1:5" ht="30" x14ac:dyDescent="0.25">
      <c r="A122" s="8" t="s">
        <v>175</v>
      </c>
      <c r="B122" s="8"/>
      <c r="C122" s="8"/>
      <c r="D122" s="9">
        <f>D121</f>
        <v>225</v>
      </c>
      <c r="E122" s="8"/>
    </row>
    <row r="123" spans="1:5" ht="30" x14ac:dyDescent="0.25">
      <c r="A123" s="4" t="s">
        <v>176</v>
      </c>
      <c r="B123" s="18">
        <v>61060868477</v>
      </c>
      <c r="C123" s="4" t="s">
        <v>11</v>
      </c>
      <c r="D123" s="5">
        <v>116</v>
      </c>
      <c r="E123" s="4" t="s">
        <v>178</v>
      </c>
    </row>
    <row r="124" spans="1:5" x14ac:dyDescent="0.25">
      <c r="A124" s="8" t="s">
        <v>177</v>
      </c>
      <c r="B124" s="8"/>
      <c r="C124" s="8"/>
      <c r="D124" s="9">
        <f>D123</f>
        <v>116</v>
      </c>
      <c r="E124" s="8"/>
    </row>
    <row r="125" spans="1:5" ht="30" x14ac:dyDescent="0.25">
      <c r="A125" s="4" t="s">
        <v>179</v>
      </c>
      <c r="B125" s="18">
        <v>38001831721</v>
      </c>
      <c r="C125" s="4" t="s">
        <v>11</v>
      </c>
      <c r="D125" s="5">
        <v>325</v>
      </c>
      <c r="E125" s="4" t="s">
        <v>181</v>
      </c>
    </row>
    <row r="126" spans="1:5" ht="30" x14ac:dyDescent="0.25">
      <c r="A126" s="8" t="s">
        <v>180</v>
      </c>
      <c r="B126" s="8"/>
      <c r="C126" s="8"/>
      <c r="D126" s="9">
        <f>D125</f>
        <v>325</v>
      </c>
      <c r="E126" s="8"/>
    </row>
    <row r="127" spans="1:5" ht="30" x14ac:dyDescent="0.25">
      <c r="A127" s="4" t="s">
        <v>182</v>
      </c>
      <c r="B127" s="4">
        <v>6135698286</v>
      </c>
      <c r="C127" s="4" t="s">
        <v>11</v>
      </c>
      <c r="D127" s="5">
        <v>1150</v>
      </c>
      <c r="E127" s="4" t="s">
        <v>88</v>
      </c>
    </row>
    <row r="128" spans="1:5" ht="30" x14ac:dyDescent="0.25">
      <c r="A128" s="8" t="s">
        <v>183</v>
      </c>
      <c r="B128" s="8"/>
      <c r="C128" s="8"/>
      <c r="D128" s="9">
        <f>D127</f>
        <v>1150</v>
      </c>
      <c r="E128" s="8"/>
    </row>
    <row r="129" spans="1:5" ht="30" x14ac:dyDescent="0.25">
      <c r="A129" s="4" t="s">
        <v>184</v>
      </c>
      <c r="B129" s="4">
        <v>52848403362</v>
      </c>
      <c r="C129" s="4" t="s">
        <v>11</v>
      </c>
      <c r="D129" s="5">
        <v>145.79</v>
      </c>
      <c r="E129" s="4" t="s">
        <v>186</v>
      </c>
    </row>
    <row r="130" spans="1:5" ht="30" x14ac:dyDescent="0.25">
      <c r="A130" s="8" t="s">
        <v>185</v>
      </c>
      <c r="B130" s="8"/>
      <c r="C130" s="8"/>
      <c r="D130" s="9">
        <f>D129</f>
        <v>145.79</v>
      </c>
      <c r="E130" s="8"/>
    </row>
    <row r="131" spans="1:5" ht="30" x14ac:dyDescent="0.25">
      <c r="A131" s="4" t="s">
        <v>187</v>
      </c>
      <c r="B131" s="4"/>
      <c r="C131" s="4" t="s">
        <v>189</v>
      </c>
      <c r="D131" s="5">
        <v>1302</v>
      </c>
      <c r="E131" s="4" t="s">
        <v>59</v>
      </c>
    </row>
    <row r="132" spans="1:5" x14ac:dyDescent="0.25">
      <c r="A132" s="8" t="s">
        <v>188</v>
      </c>
      <c r="B132" s="8"/>
      <c r="C132" s="8"/>
      <c r="D132" s="9">
        <f>D131</f>
        <v>1302</v>
      </c>
      <c r="E132" s="8"/>
    </row>
    <row r="133" spans="1:5" ht="30" x14ac:dyDescent="0.25">
      <c r="A133" s="4" t="s">
        <v>190</v>
      </c>
      <c r="B133" s="4"/>
      <c r="C133" s="4" t="s">
        <v>191</v>
      </c>
      <c r="D133" s="5">
        <v>3832</v>
      </c>
      <c r="E133" s="4" t="s">
        <v>59</v>
      </c>
    </row>
    <row r="134" spans="1:5" ht="30" x14ac:dyDescent="0.25">
      <c r="A134" s="8" t="s">
        <v>192</v>
      </c>
      <c r="B134" s="8"/>
      <c r="C134" s="8"/>
      <c r="D134" s="9">
        <f>D133</f>
        <v>3832</v>
      </c>
      <c r="E134" s="8"/>
    </row>
    <row r="135" spans="1:5" x14ac:dyDescent="0.25">
      <c r="A135" s="8"/>
      <c r="B135" s="8"/>
      <c r="C135" s="8"/>
      <c r="D135" s="9"/>
      <c r="E135" s="8"/>
    </row>
    <row r="136" spans="1:5" ht="14.25" customHeight="1" x14ac:dyDescent="0.25">
      <c r="A136" s="8"/>
      <c r="B136" s="8"/>
      <c r="C136" s="8"/>
      <c r="D136" s="9"/>
      <c r="E136" s="8"/>
    </row>
    <row r="137" spans="1:5" x14ac:dyDescent="0.25">
      <c r="A137" s="8"/>
      <c r="B137" s="8"/>
      <c r="C137" s="8"/>
      <c r="D137" s="9"/>
      <c r="E137" s="8"/>
    </row>
    <row r="138" spans="1:5" ht="30" x14ac:dyDescent="0.25">
      <c r="A138" s="21" t="s">
        <v>195</v>
      </c>
      <c r="B138" s="21"/>
      <c r="C138" s="21"/>
      <c r="D138" s="22">
        <f>D16+D18+D20+D22+D24+D26+D28+D30+D32+D36+D38+D40+D42+D44+D46+D49+D51+D53+D55+D57+D59+D62+D64+D66+D68+D70+D72+D74+D76+D78+D80+D82+D84+D86+D88+D90+D92+D94+D96+D98+D100+D34+D13+D102+D104+D106+D108+D110+D112+D114+D116+D118+D120+D122+D124+D126+D128+D130+D132+D134</f>
        <v>57977.520000000019</v>
      </c>
      <c r="E138" s="4"/>
    </row>
    <row r="139" spans="1:5" x14ac:dyDescent="0.25">
      <c r="A139" s="8"/>
      <c r="B139" s="8"/>
      <c r="C139" s="8"/>
      <c r="D139" s="9" t="s">
        <v>25</v>
      </c>
      <c r="E139" s="8"/>
    </row>
    <row r="140" spans="1:5" x14ac:dyDescent="0.25">
      <c r="A140" s="2"/>
      <c r="B140" s="2"/>
      <c r="C140" s="2"/>
      <c r="D140" s="3"/>
      <c r="E140" s="2"/>
    </row>
    <row r="157" spans="1:1" x14ac:dyDescent="0.25">
      <c r="A157" t="s">
        <v>0</v>
      </c>
    </row>
    <row r="158" spans="1:1" x14ac:dyDescent="0.25">
      <c r="A158" t="s">
        <v>1</v>
      </c>
    </row>
    <row r="159" spans="1:1" x14ac:dyDescent="0.25">
      <c r="A159" t="s">
        <v>2</v>
      </c>
    </row>
    <row r="160" spans="1:1" x14ac:dyDescent="0.25">
      <c r="A160" t="s">
        <v>3</v>
      </c>
    </row>
    <row r="162" spans="1:2" x14ac:dyDescent="0.25">
      <c r="B162" t="s">
        <v>4</v>
      </c>
    </row>
    <row r="163" spans="1:2" x14ac:dyDescent="0.25">
      <c r="B163" t="s">
        <v>121</v>
      </c>
    </row>
    <row r="166" spans="1:2" ht="30" x14ac:dyDescent="0.25">
      <c r="A166" s="10" t="s">
        <v>9</v>
      </c>
      <c r="B166" s="10" t="s">
        <v>19</v>
      </c>
    </row>
    <row r="167" spans="1:2" x14ac:dyDescent="0.25">
      <c r="A167" s="11">
        <v>237126.38</v>
      </c>
      <c r="B167" t="s">
        <v>20</v>
      </c>
    </row>
    <row r="168" spans="1:2" x14ac:dyDescent="0.25">
      <c r="A168" s="11">
        <v>2240.89</v>
      </c>
      <c r="B168" t="s">
        <v>65</v>
      </c>
    </row>
    <row r="169" spans="1:2" x14ac:dyDescent="0.25">
      <c r="A169" s="11">
        <v>1307.58</v>
      </c>
      <c r="B169" t="s">
        <v>103</v>
      </c>
    </row>
    <row r="170" spans="1:2" x14ac:dyDescent="0.25">
      <c r="A170" s="11">
        <v>35674.89</v>
      </c>
      <c r="B170" t="s">
        <v>21</v>
      </c>
    </row>
    <row r="171" spans="1:2" x14ac:dyDescent="0.25">
      <c r="A171" s="11">
        <v>194</v>
      </c>
      <c r="B171" t="s">
        <v>23</v>
      </c>
    </row>
    <row r="172" spans="1:2" x14ac:dyDescent="0.25">
      <c r="A172" s="11">
        <v>8295.26</v>
      </c>
      <c r="B172" t="s">
        <v>22</v>
      </c>
    </row>
    <row r="173" spans="1:2" x14ac:dyDescent="0.25">
      <c r="A173" s="11">
        <v>31</v>
      </c>
      <c r="B173" t="s">
        <v>58</v>
      </c>
    </row>
    <row r="174" spans="1:2" x14ac:dyDescent="0.25">
      <c r="A174" s="11">
        <v>4453</v>
      </c>
      <c r="B174" t="s">
        <v>87</v>
      </c>
    </row>
    <row r="175" spans="1:2" x14ac:dyDescent="0.25">
      <c r="A175" s="11"/>
    </row>
    <row r="176" spans="1:2" x14ac:dyDescent="0.25">
      <c r="A176" s="11"/>
    </row>
    <row r="177" spans="1:2" x14ac:dyDescent="0.25">
      <c r="A177" s="11"/>
    </row>
    <row r="178" spans="1:2" x14ac:dyDescent="0.25">
      <c r="A178" s="12">
        <f>SUM(A167:A177)</f>
        <v>289323</v>
      </c>
      <c r="B178" s="13" t="s">
        <v>122</v>
      </c>
    </row>
    <row r="179" spans="1:2" x14ac:dyDescent="0.25">
      <c r="A179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karmen.hajduk@gmail.com</cp:lastModifiedBy>
  <cp:lastPrinted>2025-06-30T08:55:30Z</cp:lastPrinted>
  <dcterms:created xsi:type="dcterms:W3CDTF">2024-02-19T10:09:13Z</dcterms:created>
  <dcterms:modified xsi:type="dcterms:W3CDTF">2025-06-30T08:56:59Z</dcterms:modified>
</cp:coreProperties>
</file>