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199" documentId="8_{7DF51C69-3E1F-4BA3-B3EA-FA1D04AD8058}" xr6:coauthVersionLast="47" xr6:coauthVersionMax="47" xr10:uidLastSave="{15FFF685-7F18-44F1-A3E3-625CD061B399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D72" i="1"/>
  <c r="D51" i="1"/>
  <c r="D123" i="1"/>
  <c r="D121" i="1"/>
  <c r="D119" i="1"/>
  <c r="D117" i="1"/>
  <c r="D115" i="1"/>
  <c r="D113" i="1"/>
  <c r="D74" i="1"/>
  <c r="D65" i="1"/>
  <c r="D38" i="1"/>
  <c r="D30" i="1"/>
  <c r="D59" i="1"/>
  <c r="D86" i="1"/>
  <c r="D34" i="1"/>
  <c r="D22" i="1"/>
  <c r="D18" i="1"/>
  <c r="D16" i="1"/>
  <c r="D26" i="1"/>
  <c r="D104" i="1"/>
  <c r="D36" i="1"/>
  <c r="D111" i="1"/>
  <c r="D106" i="1"/>
  <c r="D102" i="1"/>
  <c r="D100" i="1"/>
  <c r="D98" i="1"/>
  <c r="D96" i="1"/>
  <c r="D82" i="1"/>
  <c r="D80" i="1"/>
  <c r="D69" i="1"/>
  <c r="D67" i="1"/>
  <c r="D63" i="1"/>
  <c r="D53" i="1"/>
  <c r="D46" i="1"/>
  <c r="D44" i="1"/>
  <c r="D42" i="1"/>
  <c r="D24" i="1"/>
  <c r="D92" i="1"/>
  <c r="D90" i="1"/>
  <c r="D88" i="1"/>
  <c r="D78" i="1"/>
  <c r="D76" i="1"/>
  <c r="D61" i="1"/>
  <c r="D48" i="1"/>
  <c r="D40" i="1"/>
  <c r="D32" i="1"/>
  <c r="D109" i="1"/>
  <c r="D84" i="1"/>
  <c r="D20" i="1"/>
  <c r="A165" i="1"/>
  <c r="D125" i="1" l="1"/>
</calcChain>
</file>

<file path=xl/sharedStrings.xml><?xml version="1.0" encoding="utf-8"?>
<sst xmlns="http://schemas.openxmlformats.org/spreadsheetml/2006/main" count="259" uniqueCount="181">
  <si>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</si>
  <si>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</si>
  <si>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</si>
  <si>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</si>
  <si>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</si>
  <si>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</si>
  <si>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</si>
  <si>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</si>
  <si>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</si>
  <si>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</si>
  <si>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</si>
  <si>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</si>
  <si>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</si>
  <si>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</si>
  <si>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</si>
  <si>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</si>
  <si>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</si>
  <si>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</si>
  <si>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</si>
  <si>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</si>
  <si>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</si>
  <si>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</si>
  <si>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</si>
  <si>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</si>
  <si>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</si>
  <si>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</si>
  <si>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</si>
  <si>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</si>
  <si>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VODOOPSKRBA I ODVODNJA d.o.o</t>
  </si>
  <si>
    <t>Ukupno VODOOPSKRBA I ODVODNJA d.o.o</t>
  </si>
  <si>
    <t>3234 voda</t>
  </si>
  <si>
    <t>3221 Uredski materijal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</si>
  <si>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</si>
  <si>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</si>
  <si>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</si>
  <si>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</si>
  <si>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</si>
  <si>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</si>
  <si>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BENT EXCELLENT d.o.o.</t>
  </si>
  <si>
    <t>Ukupno BENT EXCELLENT d.o.o.</t>
  </si>
  <si>
    <t>3221 Sredstva za čišćenje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</si>
  <si>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</si>
  <si>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</si>
  <si>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</si>
  <si>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</si>
  <si>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</si>
  <si>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</si>
  <si>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</si>
  <si>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</si>
  <si>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</si>
  <si>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</si>
  <si>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</si>
  <si>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</si>
  <si>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</si>
  <si>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</si>
  <si>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</si>
  <si>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</si>
  <si>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</si>
  <si>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</si>
  <si>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</si>
  <si>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</si>
  <si>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3299 Ost.rashodi</t>
  </si>
  <si>
    <t>FARTEK d.o.o.</t>
  </si>
  <si>
    <t>Ukupno FARTEK d.o.o.</t>
  </si>
  <si>
    <t>Mala Rakovica</t>
  </si>
  <si>
    <t>KONE d.o.o.</t>
  </si>
  <si>
    <t>Ukupno KONE d.o.o.</t>
  </si>
  <si>
    <t>3221 Sred.za čišć.</t>
  </si>
  <si>
    <t>KONZUM plus d.o.o.</t>
  </si>
  <si>
    <t>Ukupno KONZUM plus d.o.o.</t>
  </si>
  <si>
    <t>3121 Ost.rashodi za zaposlene</t>
  </si>
  <si>
    <t>3232 Tekuć.i inv.održ.</t>
  </si>
  <si>
    <t>UDRUGA LANAC KRETANJA</t>
  </si>
  <si>
    <t>Ukupno UDRUGA LANAC KRETANJA</t>
  </si>
  <si>
    <t>VIVA INFO d.o.o.</t>
  </si>
  <si>
    <t>Ukupno VIVA INFO d.o.o.</t>
  </si>
  <si>
    <t xml:space="preserve">FINA </t>
  </si>
  <si>
    <t xml:space="preserve">Ukupno FINA </t>
  </si>
  <si>
    <t>HP-Hrvatska pošta</t>
  </si>
  <si>
    <t>3231 Poštarina</t>
  </si>
  <si>
    <t>Ukupno  ILDAKS d.o.o.</t>
  </si>
  <si>
    <t>Ukupno HP-Hrvatska pošta</t>
  </si>
  <si>
    <t>3294 Članarina</t>
  </si>
  <si>
    <t>EKO FLOR PLUS d.o.o.</t>
  </si>
  <si>
    <t>Ukupno EKO FLOR PLUS d.o.o.</t>
  </si>
  <si>
    <t>PETROL d.o.o.</t>
  </si>
  <si>
    <t>Ukupno PETROL d.o.o.</t>
  </si>
  <si>
    <t xml:space="preserve">3223 Gorivo </t>
  </si>
  <si>
    <t>E PLUS d.o.o.</t>
  </si>
  <si>
    <t>Ukupno E PLUS d.o.o.</t>
  </si>
  <si>
    <t>Donji Stupnik</t>
  </si>
  <si>
    <t>Ille-Service HR d.o.o.</t>
  </si>
  <si>
    <t>Cestica</t>
  </si>
  <si>
    <t>CS DATA vl.Boris Lemić</t>
  </si>
  <si>
    <t>Ukupno CS DATA vl.Boris Lemić</t>
  </si>
  <si>
    <t>HEP OPSKRBA d.o.o.</t>
  </si>
  <si>
    <t>Ukupno HEP OPSKRBA d.o.o.</t>
  </si>
  <si>
    <t>3223 el.energija</t>
  </si>
  <si>
    <t>3211 Službena putovanja</t>
  </si>
  <si>
    <t>E.ON Distribucija plina d.o.o.</t>
  </si>
  <si>
    <t>Ukupno E.ON Distribucija plina d.o.o.</t>
  </si>
  <si>
    <t>Koprivnica</t>
  </si>
  <si>
    <t>3232 Usluge tek održavanja</t>
  </si>
  <si>
    <t>3213 Kotizacija seminar</t>
  </si>
  <si>
    <t>ENERGONOVA d.o.o.</t>
  </si>
  <si>
    <t>Ukupno ENERGONOVA d.o.o.</t>
  </si>
  <si>
    <t>FRANJA OBRT</t>
  </si>
  <si>
    <t>Ukupno FRANJA OBRT</t>
  </si>
  <si>
    <t>Rakov Potok</t>
  </si>
  <si>
    <t>3225 Sitan inventar</t>
  </si>
  <si>
    <t>HIMBO TOP j.d.o.o.</t>
  </si>
  <si>
    <t>UkupnoHIMBO TOP j.d.o.o.</t>
  </si>
  <si>
    <t>Dubrava</t>
  </si>
  <si>
    <t>3723 Nak.građ.i kuć. Školska shema</t>
  </si>
  <si>
    <t>3295 Pristojbe i naknade</t>
  </si>
  <si>
    <t>MEĐIMURJE PLIN d.o.o.</t>
  </si>
  <si>
    <t>Čakovec</t>
  </si>
  <si>
    <t>Lidl Hrvatska d.o.o.</t>
  </si>
  <si>
    <t>Ukupno Lidl Hrvatska d.o.o.</t>
  </si>
  <si>
    <t>Ukupno MEĐIMURJE PLIN d.o.o.</t>
  </si>
  <si>
    <t>Velika Gorica</t>
  </si>
  <si>
    <t>3293 Reprezentacija</t>
  </si>
  <si>
    <t>U Svetoj Nedelji, 18.04.2025.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</si>
  <si>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OŽUJAK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</si>
  <si>
    <t>UKUPNO ZA OŽUJAK  2025.</t>
  </si>
  <si>
    <r>
      <t>ZAOŽUJAK</t>
    </r>
    <r>
      <rPr>
        <b/>
        <sz val="11"/>
        <color theme="1"/>
        <rFont val="Calibri"/>
        <family val="2"/>
        <charset val="238"/>
        <scheme val="minor"/>
      </rPr>
      <t xml:space="preserve"> 2025.GODINE</t>
    </r>
  </si>
  <si>
    <t>UKUPNO ZA OŽUJAK 2025.</t>
  </si>
  <si>
    <t>SKEN-MONT  d.o.o.</t>
  </si>
  <si>
    <t>Ukupno SKEN-MONT  d.o.o.</t>
  </si>
  <si>
    <t>3234 komunalne usluge</t>
  </si>
  <si>
    <t>3723 školska shema</t>
  </si>
  <si>
    <t>NAKLADA LJEVAK d.o.o.</t>
  </si>
  <si>
    <t>Ukupno NAKLADA LJEVAK d.o.o.</t>
  </si>
  <si>
    <t>DREZGA d.o.o.</t>
  </si>
  <si>
    <t>Ukupno DREZGA d.o.o.</t>
  </si>
  <si>
    <t>Bestovje</t>
  </si>
  <si>
    <t>NARODNE NOVINE d.d.</t>
  </si>
  <si>
    <t>Ukupno NARODNE NOVINE d.d.</t>
  </si>
  <si>
    <t>3221 Pedagoška dokumentacija</t>
  </si>
  <si>
    <t>Zavod za javno zdrastvo Zagrebačke županije</t>
  </si>
  <si>
    <t>Ukupno Zavod za javno zdrastvo Zagrebačke županije</t>
  </si>
  <si>
    <t>3236 Zdrastv.usluge</t>
  </si>
  <si>
    <t>SEGMENT d.o.o.</t>
  </si>
  <si>
    <t>Ukupno SEGMENT d.o.o.</t>
  </si>
  <si>
    <t>3224 Mat.za održ.</t>
  </si>
  <si>
    <t>KONSTAL d.o.o.</t>
  </si>
  <si>
    <t>Ukupno KONSTAL d.o.o.</t>
  </si>
  <si>
    <t>Sveta Nedelja</t>
  </si>
  <si>
    <t>SPERANZA</t>
  </si>
  <si>
    <t>Ukupno SPERANZA</t>
  </si>
  <si>
    <t>KNJIŽNICE GRADA ZAGREBA</t>
  </si>
  <si>
    <t>Ukupno KNJIŽNICE GRADA ZAGREBA</t>
  </si>
  <si>
    <t>BUG d.o.o.</t>
  </si>
  <si>
    <t>Ukupno BUG d.o.o.</t>
  </si>
  <si>
    <t>.05461674840</t>
  </si>
  <si>
    <t>3221 Pretplate</t>
  </si>
  <si>
    <t>SUPER KLJUČ d.o.o.</t>
  </si>
  <si>
    <t>Ukupno SUPER KLJUČ d.o.o.</t>
  </si>
  <si>
    <t>CVJEĆARNA OBRT KALA</t>
  </si>
  <si>
    <t>Ukupno CVJEĆARNA OBRT KALA</t>
  </si>
  <si>
    <t>GREEN DROPS d.o.o.</t>
  </si>
  <si>
    <t>Ukupno GREEN DROPS d.o.o.</t>
  </si>
  <si>
    <t>Strmec Samoborski</t>
  </si>
  <si>
    <t>PEVEX d.o.o.</t>
  </si>
  <si>
    <t>Ukupno PEVEX d.o.o.</t>
  </si>
  <si>
    <t>Sesvete</t>
  </si>
  <si>
    <t>KOVAČIĆ KONZALTING d.o.o.</t>
  </si>
  <si>
    <t>Ukupno KOVAČIĆ KONZALTING d.o.o.</t>
  </si>
  <si>
    <t>Trogir</t>
  </si>
  <si>
    <t>POPAJ PRODUKT d.o.o.</t>
  </si>
  <si>
    <t>Ukupno POPAJ PRODUKT d.o.o.</t>
  </si>
  <si>
    <t>KANAL SERVIS d.o.o.</t>
  </si>
  <si>
    <t>Ukupno KANAL SERVIS d.o.o.</t>
  </si>
  <si>
    <t>HRVATSKI SAVEZ UČENIČKIH ZADRUGA</t>
  </si>
  <si>
    <t>Ukupno HRVATSKI SAVEZ UČENIČKIH ZADRUGA</t>
  </si>
  <si>
    <t>DALEKOVOD-PROJEKT d.o.o.</t>
  </si>
  <si>
    <t>Ukupno DALEKOVOD-PROJEKT d.o.o.</t>
  </si>
  <si>
    <t>4511 Dodatna ulaganja</t>
  </si>
  <si>
    <t>TEHNOMODELI d.o.o.</t>
  </si>
  <si>
    <t>Ukupno TEHNOMODELI d.o.o.</t>
  </si>
  <si>
    <t>3122 Bolovanje na teret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</si>
</sst>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27" totalsRowShown="0" headerRowDxfId="7" dataDxfId="6">
  <autoFilter ref="A12:E127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53:B167" totalsRowShown="0" headerRowDxfId="0">
  <autoFilter ref="A153:B167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66"/>
  <sheetViews>
    <sheetView tabSelected="1" topLeftCell="A131" workbookViewId="0">
      <selection activeCell="D147" sqref="D147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122</v>
      </c>
    </row>
    <row r="7" spans="1:5" x14ac:dyDescent="0.25">
      <c r="B7" t="s">
        <v>4</v>
      </c>
    </row>
    <row r="8" spans="1:5" x14ac:dyDescent="0.25">
      <c r="B8" t="s">
        <v>123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58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59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318.64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318.64</v>
      </c>
      <c r="E16" s="2"/>
    </row>
    <row r="17" spans="1:5" ht="30" x14ac:dyDescent="0.25">
      <c r="A17" s="4" t="s">
        <v>173</v>
      </c>
      <c r="B17" s="4">
        <v>45052309127</v>
      </c>
      <c r="C17" s="4" t="s">
        <v>11</v>
      </c>
      <c r="D17" s="5">
        <v>25</v>
      </c>
      <c r="E17" s="4" t="s">
        <v>82</v>
      </c>
    </row>
    <row r="18" spans="1:5" ht="30" x14ac:dyDescent="0.25">
      <c r="A18" s="2" t="s">
        <v>174</v>
      </c>
      <c r="B18" s="2"/>
      <c r="C18" s="2"/>
      <c r="D18" s="3">
        <f>D17</f>
        <v>25</v>
      </c>
      <c r="E18" s="2"/>
    </row>
    <row r="19" spans="1:5" ht="30" x14ac:dyDescent="0.25">
      <c r="A19" s="4" t="s">
        <v>99</v>
      </c>
      <c r="B19" s="4">
        <v>85690422241</v>
      </c>
      <c r="C19" s="4" t="s">
        <v>101</v>
      </c>
      <c r="D19" s="5">
        <v>0</v>
      </c>
      <c r="E19" s="4" t="s">
        <v>102</v>
      </c>
    </row>
    <row r="20" spans="1:5" ht="30" x14ac:dyDescent="0.25">
      <c r="A20" s="2" t="s">
        <v>100</v>
      </c>
      <c r="B20" s="2"/>
      <c r="C20" s="2"/>
      <c r="D20" s="3">
        <f>SUM(D19:D19)</f>
        <v>0</v>
      </c>
      <c r="E20" s="2"/>
    </row>
    <row r="21" spans="1:5" ht="30" x14ac:dyDescent="0.25">
      <c r="A21" s="4" t="s">
        <v>16</v>
      </c>
      <c r="B21" s="7">
        <v>41317489366</v>
      </c>
      <c r="C21" s="4" t="s">
        <v>11</v>
      </c>
      <c r="D21" s="5">
        <v>6.17</v>
      </c>
      <c r="E21" s="4" t="s">
        <v>26</v>
      </c>
    </row>
    <row r="22" spans="1:5" x14ac:dyDescent="0.25">
      <c r="A22" s="2" t="s">
        <v>17</v>
      </c>
      <c r="B22" s="6"/>
      <c r="C22" s="2"/>
      <c r="D22" s="3">
        <f>D21</f>
        <v>6.17</v>
      </c>
      <c r="E22" s="2"/>
    </row>
    <row r="23" spans="1:5" ht="30" x14ac:dyDescent="0.25">
      <c r="A23" s="4" t="s">
        <v>62</v>
      </c>
      <c r="B23" s="18">
        <v>88397711915</v>
      </c>
      <c r="C23" s="4" t="s">
        <v>64</v>
      </c>
      <c r="D23" s="14">
        <v>101.84</v>
      </c>
      <c r="E23" s="4" t="s">
        <v>31</v>
      </c>
    </row>
    <row r="24" spans="1:5" x14ac:dyDescent="0.25">
      <c r="A24" s="2" t="s">
        <v>63</v>
      </c>
      <c r="B24" s="2"/>
      <c r="C24" s="2"/>
      <c r="D24" s="15">
        <f>D23</f>
        <v>101.84</v>
      </c>
      <c r="E24" s="2"/>
    </row>
    <row r="25" spans="1:5" ht="30" x14ac:dyDescent="0.25">
      <c r="A25" s="16" t="s">
        <v>18</v>
      </c>
      <c r="B25" s="16">
        <v>13806526186</v>
      </c>
      <c r="C25" s="16" t="s">
        <v>10</v>
      </c>
      <c r="D25" s="17">
        <v>90.56</v>
      </c>
      <c r="E25" s="16" t="s">
        <v>19</v>
      </c>
    </row>
    <row r="26" spans="1:5" ht="30" x14ac:dyDescent="0.25">
      <c r="A26" s="8" t="s">
        <v>20</v>
      </c>
      <c r="B26" s="8"/>
      <c r="C26" s="8"/>
      <c r="D26" s="9">
        <f>D25</f>
        <v>90.56</v>
      </c>
      <c r="E26" s="8"/>
    </row>
    <row r="27" spans="1:5" ht="30" x14ac:dyDescent="0.25">
      <c r="A27" s="4" t="s">
        <v>72</v>
      </c>
      <c r="B27" s="4"/>
      <c r="C27" s="4" t="s">
        <v>11</v>
      </c>
      <c r="D27" s="5">
        <v>136.88999999999999</v>
      </c>
      <c r="E27" s="4" t="s">
        <v>15</v>
      </c>
    </row>
    <row r="28" spans="1:5" ht="30" x14ac:dyDescent="0.25">
      <c r="A28" s="8" t="s">
        <v>73</v>
      </c>
      <c r="B28" s="8"/>
      <c r="C28" s="8"/>
      <c r="D28" s="9">
        <v>136.88999999999999</v>
      </c>
      <c r="E28" s="8"/>
    </row>
    <row r="29" spans="1:5" ht="30" x14ac:dyDescent="0.25">
      <c r="A29" s="4" t="s">
        <v>28</v>
      </c>
      <c r="B29" s="4">
        <v>85584865987</v>
      </c>
      <c r="C29" s="4" t="s">
        <v>11</v>
      </c>
      <c r="D29" s="5">
        <v>865.32</v>
      </c>
      <c r="E29" s="4" t="s">
        <v>30</v>
      </c>
    </row>
    <row r="30" spans="1:5" ht="30" x14ac:dyDescent="0.25">
      <c r="A30" s="8" t="s">
        <v>29</v>
      </c>
      <c r="B30" s="8"/>
      <c r="C30" s="8"/>
      <c r="D30" s="9">
        <f>D29</f>
        <v>865.32</v>
      </c>
      <c r="E30" s="8"/>
    </row>
    <row r="31" spans="1:5" ht="45" x14ac:dyDescent="0.25">
      <c r="A31" s="4" t="s">
        <v>83</v>
      </c>
      <c r="B31" s="4">
        <v>50730247993</v>
      </c>
      <c r="C31" s="4" t="s">
        <v>56</v>
      </c>
      <c r="D31" s="5">
        <v>212.5</v>
      </c>
      <c r="E31" s="4" t="s">
        <v>57</v>
      </c>
    </row>
    <row r="32" spans="1:5" ht="30" x14ac:dyDescent="0.25">
      <c r="A32" s="8" t="s">
        <v>84</v>
      </c>
      <c r="B32" s="8"/>
      <c r="C32" s="8"/>
      <c r="D32" s="9">
        <f>SUM(D31:D31)</f>
        <v>212.5</v>
      </c>
      <c r="E32" s="8"/>
    </row>
    <row r="33" spans="1:5" ht="45" x14ac:dyDescent="0.25">
      <c r="A33" s="4" t="s">
        <v>54</v>
      </c>
      <c r="B33" s="4">
        <v>81751042446</v>
      </c>
      <c r="C33" s="4" t="s">
        <v>56</v>
      </c>
      <c r="D33" s="5">
        <v>834.73</v>
      </c>
      <c r="E33" s="4" t="s">
        <v>57</v>
      </c>
    </row>
    <row r="34" spans="1:5" ht="30" x14ac:dyDescent="0.25">
      <c r="A34" s="8" t="s">
        <v>55</v>
      </c>
      <c r="B34" s="8"/>
      <c r="C34" s="8"/>
      <c r="D34" s="9">
        <f>D33</f>
        <v>834.73</v>
      </c>
      <c r="E34" s="8"/>
    </row>
    <row r="35" spans="1:5" ht="45" x14ac:dyDescent="0.25">
      <c r="A35" s="4" t="s">
        <v>127</v>
      </c>
      <c r="B35" s="4">
        <v>29785127309</v>
      </c>
      <c r="C35" s="4" t="s">
        <v>10</v>
      </c>
      <c r="D35" s="5">
        <v>87.5</v>
      </c>
      <c r="E35" s="4" t="s">
        <v>129</v>
      </c>
    </row>
    <row r="36" spans="1:5" ht="30" x14ac:dyDescent="0.25">
      <c r="A36" s="8" t="s">
        <v>128</v>
      </c>
      <c r="B36" s="8"/>
      <c r="C36" s="8"/>
      <c r="D36" s="9">
        <f>SUM(D35:D35)</f>
        <v>87.5</v>
      </c>
      <c r="E36" s="8"/>
    </row>
    <row r="37" spans="1:5" ht="30" x14ac:dyDescent="0.25">
      <c r="A37" s="4" t="s">
        <v>32</v>
      </c>
      <c r="B37" s="4">
        <v>76842508189</v>
      </c>
      <c r="C37" s="4" t="s">
        <v>11</v>
      </c>
      <c r="D37" s="5">
        <v>5879.57</v>
      </c>
      <c r="E37" s="4" t="s">
        <v>34</v>
      </c>
    </row>
    <row r="38" spans="1:5" ht="30" x14ac:dyDescent="0.25">
      <c r="A38" s="8" t="s">
        <v>33</v>
      </c>
      <c r="B38" s="8"/>
      <c r="C38" s="8"/>
      <c r="D38" s="9">
        <f>D37</f>
        <v>5879.57</v>
      </c>
      <c r="E38" s="8"/>
    </row>
    <row r="39" spans="1:5" ht="30" x14ac:dyDescent="0.25">
      <c r="A39" s="4" t="s">
        <v>104</v>
      </c>
      <c r="B39" s="18">
        <v>13653098314</v>
      </c>
      <c r="C39" s="4" t="s">
        <v>11</v>
      </c>
      <c r="D39" s="5">
        <v>281.25</v>
      </c>
      <c r="E39" s="4" t="s">
        <v>102</v>
      </c>
    </row>
    <row r="40" spans="1:5" ht="29.25" customHeight="1" x14ac:dyDescent="0.25">
      <c r="A40" s="8" t="s">
        <v>105</v>
      </c>
      <c r="B40" s="8"/>
      <c r="C40" s="8"/>
      <c r="D40" s="9">
        <f>D39</f>
        <v>281.25</v>
      </c>
      <c r="E40" s="8"/>
    </row>
    <row r="41" spans="1:5" s="19" customFormat="1" ht="30" x14ac:dyDescent="0.25">
      <c r="A41" s="4" t="s">
        <v>131</v>
      </c>
      <c r="B41" s="4">
        <v>80364394364</v>
      </c>
      <c r="C41" s="4" t="s">
        <v>11</v>
      </c>
      <c r="D41" s="5">
        <v>20</v>
      </c>
      <c r="E41" s="4" t="s">
        <v>103</v>
      </c>
    </row>
    <row r="42" spans="1:5" ht="30" x14ac:dyDescent="0.25">
      <c r="A42" s="8" t="s">
        <v>132</v>
      </c>
      <c r="B42" s="8"/>
      <c r="C42" s="8"/>
      <c r="D42" s="9">
        <f>D41</f>
        <v>20</v>
      </c>
      <c r="E42" s="8"/>
    </row>
    <row r="43" spans="1:5" ht="30" x14ac:dyDescent="0.25">
      <c r="A43" s="8" t="s">
        <v>133</v>
      </c>
      <c r="B43" s="8">
        <v>46535283602</v>
      </c>
      <c r="C43" s="8" t="s">
        <v>135</v>
      </c>
      <c r="D43" s="9">
        <v>434.01</v>
      </c>
      <c r="E43" s="8" t="s">
        <v>102</v>
      </c>
    </row>
    <row r="44" spans="1:5" x14ac:dyDescent="0.25">
      <c r="A44" s="8" t="s">
        <v>134</v>
      </c>
      <c r="B44" s="8"/>
      <c r="C44" s="8"/>
      <c r="D44" s="9">
        <f>D43</f>
        <v>434.01</v>
      </c>
      <c r="E44" s="8"/>
    </row>
    <row r="45" spans="1:5" ht="30" x14ac:dyDescent="0.25">
      <c r="A45" s="4" t="s">
        <v>136</v>
      </c>
      <c r="B45" s="4">
        <v>64546066176</v>
      </c>
      <c r="C45" s="4" t="s">
        <v>11</v>
      </c>
      <c r="D45" s="5">
        <v>289.63</v>
      </c>
      <c r="E45" s="4" t="s">
        <v>138</v>
      </c>
    </row>
    <row r="46" spans="1:5" ht="30" x14ac:dyDescent="0.25">
      <c r="A46" s="8" t="s">
        <v>137</v>
      </c>
      <c r="B46" s="8"/>
      <c r="C46" s="8"/>
      <c r="D46" s="9">
        <f>D45</f>
        <v>289.63</v>
      </c>
      <c r="E46" s="8"/>
    </row>
    <row r="47" spans="1:5" ht="30" x14ac:dyDescent="0.25">
      <c r="A47" s="4" t="s">
        <v>106</v>
      </c>
      <c r="B47" s="4"/>
      <c r="C47" s="4" t="s">
        <v>108</v>
      </c>
      <c r="D47" s="5">
        <v>1200</v>
      </c>
      <c r="E47" s="4" t="s">
        <v>61</v>
      </c>
    </row>
    <row r="48" spans="1:5" x14ac:dyDescent="0.25">
      <c r="A48" s="8" t="s">
        <v>107</v>
      </c>
      <c r="B48" s="8"/>
      <c r="C48" s="8"/>
      <c r="D48" s="9">
        <f>D47</f>
        <v>1200</v>
      </c>
      <c r="E48" s="8"/>
    </row>
    <row r="49" spans="1:5" ht="30" x14ac:dyDescent="0.25">
      <c r="A49" s="8" t="s">
        <v>35</v>
      </c>
      <c r="B49" s="8">
        <v>44138052462</v>
      </c>
      <c r="C49" s="8" t="s">
        <v>37</v>
      </c>
      <c r="D49" s="9">
        <v>1385.25</v>
      </c>
      <c r="E49" s="8" t="s">
        <v>130</v>
      </c>
    </row>
    <row r="50" spans="1:5" x14ac:dyDescent="0.25">
      <c r="A50" s="4" t="s">
        <v>35</v>
      </c>
      <c r="B50" s="4">
        <v>44138062462</v>
      </c>
      <c r="C50" s="4" t="s">
        <v>37</v>
      </c>
      <c r="D50" s="5">
        <v>7099.52</v>
      </c>
      <c r="E50" s="4" t="s">
        <v>34</v>
      </c>
    </row>
    <row r="51" spans="1:5" ht="13.5" customHeight="1" x14ac:dyDescent="0.25">
      <c r="A51" s="8" t="s">
        <v>36</v>
      </c>
      <c r="B51" s="8"/>
      <c r="C51" s="8"/>
      <c r="D51" s="9">
        <f>D49+D50</f>
        <v>8484.77</v>
      </c>
      <c r="E51" s="8"/>
    </row>
    <row r="52" spans="1:5" ht="30" x14ac:dyDescent="0.25">
      <c r="A52" s="4" t="s">
        <v>139</v>
      </c>
      <c r="B52" s="4">
        <v>20717593431</v>
      </c>
      <c r="C52" s="4" t="s">
        <v>11</v>
      </c>
      <c r="D52" s="5">
        <v>21.9</v>
      </c>
      <c r="E52" s="4" t="s">
        <v>141</v>
      </c>
    </row>
    <row r="53" spans="1:5" ht="45" x14ac:dyDescent="0.25">
      <c r="A53" s="8" t="s">
        <v>140</v>
      </c>
      <c r="B53" s="8"/>
      <c r="C53" s="8"/>
      <c r="D53" s="9">
        <f>D52</f>
        <v>21.9</v>
      </c>
      <c r="E53" s="8"/>
    </row>
    <row r="54" spans="1:5" ht="30" x14ac:dyDescent="0.25">
      <c r="A54" s="4" t="s">
        <v>142</v>
      </c>
      <c r="B54" s="4">
        <v>22786275977</v>
      </c>
      <c r="C54" s="4" t="s">
        <v>135</v>
      </c>
      <c r="D54" s="5">
        <v>45.01</v>
      </c>
      <c r="E54" s="4" t="s">
        <v>31</v>
      </c>
    </row>
    <row r="55" spans="1:5" ht="30" x14ac:dyDescent="0.25">
      <c r="A55" s="4" t="s">
        <v>142</v>
      </c>
      <c r="B55" s="4">
        <v>22786275977</v>
      </c>
      <c r="C55" s="4" t="s">
        <v>135</v>
      </c>
      <c r="D55" s="5">
        <v>17.34</v>
      </c>
      <c r="E55" s="4" t="s">
        <v>109</v>
      </c>
    </row>
    <row r="56" spans="1:5" ht="30" x14ac:dyDescent="0.25">
      <c r="A56" s="4" t="s">
        <v>142</v>
      </c>
      <c r="B56" s="4">
        <v>22786275977</v>
      </c>
      <c r="C56" s="4" t="s">
        <v>135</v>
      </c>
      <c r="D56" s="5">
        <v>9.75</v>
      </c>
      <c r="E56" s="4" t="s">
        <v>144</v>
      </c>
    </row>
    <row r="57" spans="1:5" x14ac:dyDescent="0.25">
      <c r="A57" s="8" t="s">
        <v>143</v>
      </c>
      <c r="B57" s="8"/>
      <c r="C57" s="8"/>
      <c r="D57" s="9">
        <f>SUM(D54:D56)</f>
        <v>72.099999999999994</v>
      </c>
      <c r="E57" s="8"/>
    </row>
    <row r="58" spans="1:5" x14ac:dyDescent="0.25">
      <c r="A58" s="4" t="s">
        <v>85</v>
      </c>
      <c r="B58" s="18">
        <v>75550985023</v>
      </c>
      <c r="C58" s="4" t="s">
        <v>11</v>
      </c>
      <c r="D58" s="5">
        <v>143.26</v>
      </c>
      <c r="E58" s="4" t="s">
        <v>87</v>
      </c>
    </row>
    <row r="59" spans="1:5" x14ac:dyDescent="0.25">
      <c r="A59" s="8" t="s">
        <v>86</v>
      </c>
      <c r="B59" s="8"/>
      <c r="C59" s="8"/>
      <c r="D59" s="9">
        <f>D58</f>
        <v>143.26</v>
      </c>
      <c r="E59" s="8"/>
    </row>
    <row r="60" spans="1:5" ht="30" x14ac:dyDescent="0.25">
      <c r="A60" s="4" t="s">
        <v>38</v>
      </c>
      <c r="B60" s="4">
        <v>91040737993</v>
      </c>
      <c r="C60" s="4" t="s">
        <v>11</v>
      </c>
      <c r="D60" s="5">
        <v>1394.27</v>
      </c>
      <c r="E60" s="4" t="s">
        <v>40</v>
      </c>
    </row>
    <row r="61" spans="1:5" ht="30" x14ac:dyDescent="0.25">
      <c r="A61" s="8" t="s">
        <v>39</v>
      </c>
      <c r="B61" s="8"/>
      <c r="C61" s="8"/>
      <c r="D61" s="9">
        <f>D60</f>
        <v>1394.27</v>
      </c>
      <c r="E61" s="8"/>
    </row>
    <row r="62" spans="1:5" ht="30" x14ac:dyDescent="0.25">
      <c r="A62" s="4" t="s">
        <v>145</v>
      </c>
      <c r="B62" s="4">
        <v>92934464945</v>
      </c>
      <c r="C62" s="4" t="s">
        <v>147</v>
      </c>
      <c r="D62" s="5">
        <v>807.92</v>
      </c>
      <c r="E62" s="4" t="s">
        <v>144</v>
      </c>
    </row>
    <row r="63" spans="1:5" x14ac:dyDescent="0.25">
      <c r="A63" s="8" t="s">
        <v>146</v>
      </c>
      <c r="B63" s="8"/>
      <c r="C63" s="8"/>
      <c r="D63" s="9">
        <f>D62</f>
        <v>807.92</v>
      </c>
      <c r="E63" s="8"/>
    </row>
    <row r="64" spans="1:5" ht="30" x14ac:dyDescent="0.25">
      <c r="A64" s="8" t="s">
        <v>148</v>
      </c>
      <c r="B64" s="8">
        <v>37351859504</v>
      </c>
      <c r="C64" s="8" t="s">
        <v>11</v>
      </c>
      <c r="D64" s="9">
        <v>475</v>
      </c>
      <c r="E64" s="8" t="s">
        <v>98</v>
      </c>
    </row>
    <row r="65" spans="1:5" x14ac:dyDescent="0.25">
      <c r="A65" s="8" t="s">
        <v>149</v>
      </c>
      <c r="B65" s="8"/>
      <c r="C65" s="8"/>
      <c r="D65" s="9">
        <f>SUM(D64:D64)</f>
        <v>475</v>
      </c>
      <c r="E65" s="8"/>
    </row>
    <row r="66" spans="1:5" ht="30" x14ac:dyDescent="0.25">
      <c r="A66" s="4" t="s">
        <v>88</v>
      </c>
      <c r="B66" s="4">
        <v>93923226222</v>
      </c>
      <c r="C66" s="4" t="s">
        <v>90</v>
      </c>
      <c r="D66" s="5">
        <v>83.81</v>
      </c>
      <c r="E66" s="4" t="s">
        <v>109</v>
      </c>
    </row>
    <row r="67" spans="1:5" x14ac:dyDescent="0.25">
      <c r="A67" s="8" t="s">
        <v>89</v>
      </c>
      <c r="B67" s="8"/>
      <c r="C67" s="8"/>
      <c r="D67" s="9">
        <f>D66</f>
        <v>83.81</v>
      </c>
      <c r="E67" s="8"/>
    </row>
    <row r="68" spans="1:5" ht="30" x14ac:dyDescent="0.25">
      <c r="A68" s="4" t="s">
        <v>74</v>
      </c>
      <c r="B68" s="4">
        <v>22361751585</v>
      </c>
      <c r="C68" s="4" t="s">
        <v>11</v>
      </c>
      <c r="D68" s="5">
        <v>44.45</v>
      </c>
      <c r="E68" s="4" t="s">
        <v>15</v>
      </c>
    </row>
    <row r="69" spans="1:5" x14ac:dyDescent="0.25">
      <c r="A69" s="8" t="s">
        <v>75</v>
      </c>
      <c r="B69" s="8"/>
      <c r="C69" s="8"/>
      <c r="D69" s="9">
        <f>D68</f>
        <v>44.45</v>
      </c>
      <c r="E69" s="8"/>
    </row>
    <row r="70" spans="1:5" ht="30" x14ac:dyDescent="0.25">
      <c r="A70" s="8" t="s">
        <v>76</v>
      </c>
      <c r="B70" s="8">
        <v>85821130368</v>
      </c>
      <c r="C70" s="8" t="s">
        <v>11</v>
      </c>
      <c r="D70" s="9">
        <v>19.91</v>
      </c>
      <c r="E70" s="8" t="s">
        <v>114</v>
      </c>
    </row>
    <row r="71" spans="1:5" ht="30" x14ac:dyDescent="0.25">
      <c r="A71" s="4" t="s">
        <v>76</v>
      </c>
      <c r="B71" s="4">
        <v>85821130368</v>
      </c>
      <c r="C71" s="4" t="s">
        <v>11</v>
      </c>
      <c r="D71" s="5">
        <v>1.66</v>
      </c>
      <c r="E71" s="4" t="s">
        <v>15</v>
      </c>
    </row>
    <row r="72" spans="1:5" x14ac:dyDescent="0.25">
      <c r="A72" s="8" t="s">
        <v>77</v>
      </c>
      <c r="B72" s="8"/>
      <c r="C72" s="8"/>
      <c r="D72" s="9">
        <f>D70+D71</f>
        <v>21.57</v>
      </c>
      <c r="E72" s="8"/>
    </row>
    <row r="73" spans="1:5" x14ac:dyDescent="0.25">
      <c r="A73" s="4" t="s">
        <v>78</v>
      </c>
      <c r="B73" s="4">
        <v>87311810356</v>
      </c>
      <c r="C73" s="4" t="s">
        <v>11</v>
      </c>
      <c r="D73" s="5">
        <v>105.39</v>
      </c>
      <c r="E73" s="4" t="s">
        <v>79</v>
      </c>
    </row>
    <row r="74" spans="1:5" x14ac:dyDescent="0.25">
      <c r="A74" s="8" t="s">
        <v>81</v>
      </c>
      <c r="B74" s="8"/>
      <c r="C74" s="8"/>
      <c r="D74" s="9">
        <f>D73</f>
        <v>105.39</v>
      </c>
      <c r="E74" s="8"/>
    </row>
    <row r="75" spans="1:5" ht="45" x14ac:dyDescent="0.25">
      <c r="A75" s="8" t="s">
        <v>42</v>
      </c>
      <c r="B75" s="8">
        <v>58353015102</v>
      </c>
      <c r="C75" s="4" t="s">
        <v>11</v>
      </c>
      <c r="D75" s="5">
        <v>353.75</v>
      </c>
      <c r="E75" s="4" t="s">
        <v>43</v>
      </c>
    </row>
    <row r="76" spans="1:5" ht="30" x14ac:dyDescent="0.25">
      <c r="A76" s="4" t="s">
        <v>41</v>
      </c>
      <c r="B76" s="8"/>
      <c r="C76" s="8"/>
      <c r="D76" s="9">
        <f>D75</f>
        <v>353.75</v>
      </c>
      <c r="E76" s="8"/>
    </row>
    <row r="77" spans="1:5" ht="30" x14ac:dyDescent="0.25">
      <c r="A77" s="4" t="s">
        <v>44</v>
      </c>
      <c r="B77" s="4">
        <v>51026536351</v>
      </c>
      <c r="C77" s="4" t="s">
        <v>11</v>
      </c>
      <c r="D77" s="5">
        <v>32.799999999999997</v>
      </c>
      <c r="E77" s="4" t="s">
        <v>46</v>
      </c>
    </row>
    <row r="78" spans="1:5" x14ac:dyDescent="0.25">
      <c r="A78" s="8" t="s">
        <v>45</v>
      </c>
      <c r="B78" s="8"/>
      <c r="C78" s="8"/>
      <c r="D78" s="9">
        <f>D77</f>
        <v>32.799999999999997</v>
      </c>
      <c r="E78" s="8"/>
    </row>
    <row r="79" spans="1:5" ht="30" x14ac:dyDescent="0.25">
      <c r="A79" s="4" t="s">
        <v>150</v>
      </c>
      <c r="B79" s="4">
        <v>93571946376</v>
      </c>
      <c r="C79" s="4" t="s">
        <v>11</v>
      </c>
      <c r="D79" s="5">
        <v>38.909999999999997</v>
      </c>
      <c r="E79" s="4" t="s">
        <v>15</v>
      </c>
    </row>
    <row r="80" spans="1:5" ht="30" x14ac:dyDescent="0.25">
      <c r="A80" s="8" t="s">
        <v>151</v>
      </c>
      <c r="B80" s="8"/>
      <c r="C80" s="8"/>
      <c r="D80" s="9">
        <f>D79</f>
        <v>38.909999999999997</v>
      </c>
      <c r="E80" s="8"/>
    </row>
    <row r="81" spans="1:53" x14ac:dyDescent="0.25">
      <c r="A81" s="4" t="s">
        <v>152</v>
      </c>
      <c r="B81" s="18" t="s">
        <v>154</v>
      </c>
      <c r="C81" s="4" t="s">
        <v>11</v>
      </c>
      <c r="D81" s="5">
        <v>35.44</v>
      </c>
      <c r="E81" s="4" t="s">
        <v>155</v>
      </c>
    </row>
    <row r="82" spans="1:53" x14ac:dyDescent="0.25">
      <c r="A82" s="8" t="s">
        <v>153</v>
      </c>
      <c r="B82" s="8"/>
      <c r="C82" s="8"/>
      <c r="D82" s="9">
        <f>D81</f>
        <v>35.44</v>
      </c>
      <c r="E82" s="8"/>
    </row>
    <row r="83" spans="1:53" ht="45" x14ac:dyDescent="0.25">
      <c r="A83" s="4" t="s">
        <v>91</v>
      </c>
      <c r="B83" s="4">
        <v>49069508983</v>
      </c>
      <c r="C83" s="4" t="s">
        <v>92</v>
      </c>
      <c r="D83" s="5">
        <v>32.75</v>
      </c>
      <c r="E83" s="4" t="s">
        <v>43</v>
      </c>
    </row>
    <row r="84" spans="1:53" x14ac:dyDescent="0.25">
      <c r="A84" s="8" t="s">
        <v>80</v>
      </c>
      <c r="B84" s="8"/>
      <c r="C84" s="8"/>
      <c r="D84" s="9">
        <f>SUM(D83:D83)</f>
        <v>32.75</v>
      </c>
      <c r="E84" s="8"/>
    </row>
    <row r="85" spans="1:53" ht="30" x14ac:dyDescent="0.25">
      <c r="A85" s="4" t="s">
        <v>47</v>
      </c>
      <c r="B85" s="4">
        <v>11469787133</v>
      </c>
      <c r="C85" s="4" t="s">
        <v>11</v>
      </c>
      <c r="D85" s="5">
        <v>557.5</v>
      </c>
      <c r="E85" s="4" t="s">
        <v>46</v>
      </c>
    </row>
    <row r="86" spans="1:53" ht="30" x14ac:dyDescent="0.25">
      <c r="A86" s="8" t="s">
        <v>48</v>
      </c>
      <c r="B86" s="8"/>
      <c r="C86" s="8"/>
      <c r="D86" s="9">
        <f>D85</f>
        <v>557.5</v>
      </c>
      <c r="E86" s="8"/>
    </row>
    <row r="87" spans="1:53" ht="30" x14ac:dyDescent="0.25">
      <c r="A87" s="4" t="s">
        <v>178</v>
      </c>
      <c r="B87" s="4">
        <v>10698571703</v>
      </c>
      <c r="C87" s="4" t="s">
        <v>11</v>
      </c>
      <c r="D87" s="5">
        <v>125</v>
      </c>
      <c r="E87" s="4" t="s">
        <v>102</v>
      </c>
    </row>
    <row r="88" spans="1:53" ht="30" x14ac:dyDescent="0.25">
      <c r="A88" s="8" t="s">
        <v>179</v>
      </c>
      <c r="B88" s="8"/>
      <c r="C88" s="8"/>
      <c r="D88" s="9">
        <f>D87</f>
        <v>125</v>
      </c>
      <c r="E88" s="8"/>
    </row>
    <row r="89" spans="1:53" x14ac:dyDescent="0.25">
      <c r="A89" s="4" t="s">
        <v>49</v>
      </c>
      <c r="B89" s="4">
        <v>54239409111</v>
      </c>
      <c r="C89" s="4" t="s">
        <v>51</v>
      </c>
      <c r="D89" s="5">
        <v>12345.36</v>
      </c>
      <c r="E89" s="4" t="s">
        <v>34</v>
      </c>
    </row>
    <row r="90" spans="1:53" s="20" customFormat="1" ht="30" x14ac:dyDescent="0.25">
      <c r="A90" s="8" t="s">
        <v>50</v>
      </c>
      <c r="B90" s="8"/>
      <c r="C90" s="8"/>
      <c r="D90" s="9">
        <f>D89</f>
        <v>12345.36</v>
      </c>
      <c r="E90" s="8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</row>
    <row r="91" spans="1:53" ht="45" x14ac:dyDescent="0.25">
      <c r="A91" s="4" t="s">
        <v>110</v>
      </c>
      <c r="B91" s="18">
        <v>64014670233</v>
      </c>
      <c r="C91" s="4" t="s">
        <v>112</v>
      </c>
      <c r="D91" s="5">
        <v>790.18</v>
      </c>
      <c r="E91" s="4" t="s">
        <v>113</v>
      </c>
    </row>
    <row r="92" spans="1:53" ht="30" x14ac:dyDescent="0.25">
      <c r="A92" s="8" t="s">
        <v>111</v>
      </c>
      <c r="B92" s="8"/>
      <c r="C92" s="8"/>
      <c r="D92" s="9">
        <f>D91</f>
        <v>790.18</v>
      </c>
      <c r="E92" s="8"/>
    </row>
    <row r="93" spans="1:53" ht="30" x14ac:dyDescent="0.25">
      <c r="A93" s="4" t="s">
        <v>52</v>
      </c>
      <c r="B93" s="4">
        <v>45392055435</v>
      </c>
      <c r="C93" s="4" t="s">
        <v>11</v>
      </c>
      <c r="D93" s="5">
        <v>161.5</v>
      </c>
      <c r="E93" s="4" t="s">
        <v>15</v>
      </c>
    </row>
    <row r="94" spans="1:53" x14ac:dyDescent="0.25">
      <c r="A94" s="8" t="s">
        <v>53</v>
      </c>
      <c r="B94" s="8"/>
      <c r="C94" s="8"/>
      <c r="D94" s="9">
        <v>161.5</v>
      </c>
      <c r="E94" s="8"/>
    </row>
    <row r="95" spans="1:53" ht="30" x14ac:dyDescent="0.25">
      <c r="A95" s="4" t="s">
        <v>156</v>
      </c>
      <c r="B95" s="4">
        <v>31729781360</v>
      </c>
      <c r="C95" s="4" t="s">
        <v>10</v>
      </c>
      <c r="D95" s="5">
        <v>38</v>
      </c>
      <c r="E95" s="4" t="s">
        <v>102</v>
      </c>
    </row>
    <row r="96" spans="1:53" ht="30" x14ac:dyDescent="0.25">
      <c r="A96" s="8" t="s">
        <v>157</v>
      </c>
      <c r="B96" s="8"/>
      <c r="C96" s="8"/>
      <c r="D96" s="9">
        <f>D95</f>
        <v>38</v>
      </c>
      <c r="E96" s="8"/>
    </row>
    <row r="97" spans="1:5" ht="30" x14ac:dyDescent="0.25">
      <c r="A97" s="4" t="s">
        <v>158</v>
      </c>
      <c r="B97" s="4">
        <v>58118869432</v>
      </c>
      <c r="C97" s="4" t="s">
        <v>147</v>
      </c>
      <c r="D97" s="5">
        <v>95</v>
      </c>
      <c r="E97" s="4" t="s">
        <v>61</v>
      </c>
    </row>
    <row r="98" spans="1:5" ht="30" x14ac:dyDescent="0.25">
      <c r="A98" s="8" t="s">
        <v>159</v>
      </c>
      <c r="B98" s="8"/>
      <c r="C98" s="8"/>
      <c r="D98" s="9">
        <f>D97</f>
        <v>95</v>
      </c>
      <c r="E98" s="8"/>
    </row>
    <row r="99" spans="1:5" ht="30" x14ac:dyDescent="0.25">
      <c r="A99" s="4" t="s">
        <v>93</v>
      </c>
      <c r="B99" s="4"/>
      <c r="C99" s="4" t="s">
        <v>11</v>
      </c>
      <c r="D99" s="5">
        <v>30</v>
      </c>
      <c r="E99" s="4" t="s">
        <v>15</v>
      </c>
    </row>
    <row r="100" spans="1:5" ht="30" x14ac:dyDescent="0.25">
      <c r="A100" s="8" t="s">
        <v>94</v>
      </c>
      <c r="B100" s="8"/>
      <c r="C100" s="8"/>
      <c r="D100" s="9">
        <f>D99</f>
        <v>30</v>
      </c>
      <c r="E100" s="8"/>
    </row>
    <row r="101" spans="1:5" ht="30" x14ac:dyDescent="0.25">
      <c r="A101" s="4" t="s">
        <v>175</v>
      </c>
      <c r="B101" s="4">
        <v>30467839701</v>
      </c>
      <c r="C101" s="4" t="s">
        <v>11</v>
      </c>
      <c r="D101" s="5">
        <v>4000</v>
      </c>
      <c r="E101" s="4" t="s">
        <v>177</v>
      </c>
    </row>
    <row r="102" spans="1:5" ht="30" x14ac:dyDescent="0.25">
      <c r="A102" s="8" t="s">
        <v>176</v>
      </c>
      <c r="B102" s="8"/>
      <c r="C102" s="8"/>
      <c r="D102" s="9">
        <f>D101</f>
        <v>4000</v>
      </c>
      <c r="E102" s="8"/>
    </row>
    <row r="103" spans="1:5" ht="30" x14ac:dyDescent="0.25">
      <c r="A103" s="4" t="s">
        <v>95</v>
      </c>
      <c r="B103" s="4"/>
      <c r="C103" s="4" t="s">
        <v>11</v>
      </c>
      <c r="D103" s="5">
        <v>2172.8000000000002</v>
      </c>
      <c r="E103" s="4" t="s">
        <v>97</v>
      </c>
    </row>
    <row r="104" spans="1:5" ht="30" x14ac:dyDescent="0.25">
      <c r="A104" s="8" t="s">
        <v>96</v>
      </c>
      <c r="B104" s="8"/>
      <c r="C104" s="8"/>
      <c r="D104" s="9">
        <f>D103</f>
        <v>2172.8000000000002</v>
      </c>
      <c r="E104" s="8"/>
    </row>
    <row r="105" spans="1:5" ht="30" x14ac:dyDescent="0.25">
      <c r="A105" s="8" t="s">
        <v>160</v>
      </c>
      <c r="B105" s="4">
        <v>64224699416</v>
      </c>
      <c r="C105" s="4" t="s">
        <v>162</v>
      </c>
      <c r="D105" s="5">
        <v>106.5</v>
      </c>
      <c r="E105" s="4" t="s">
        <v>34</v>
      </c>
    </row>
    <row r="106" spans="1:5" ht="30" x14ac:dyDescent="0.25">
      <c r="A106" s="8" t="s">
        <v>161</v>
      </c>
      <c r="B106" s="8"/>
      <c r="C106" s="8"/>
      <c r="D106" s="9">
        <f>D105</f>
        <v>106.5</v>
      </c>
      <c r="E106" s="8"/>
    </row>
    <row r="107" spans="1:5" ht="30" x14ac:dyDescent="0.25">
      <c r="A107" s="8" t="s">
        <v>68</v>
      </c>
      <c r="B107" s="8">
        <v>62226620908</v>
      </c>
      <c r="C107" s="8" t="s">
        <v>11</v>
      </c>
      <c r="D107" s="9">
        <v>154.21</v>
      </c>
      <c r="E107" s="8" t="s">
        <v>67</v>
      </c>
    </row>
    <row r="108" spans="1:5" x14ac:dyDescent="0.25">
      <c r="A108" s="4" t="s">
        <v>68</v>
      </c>
      <c r="B108" s="4">
        <v>62226620908</v>
      </c>
      <c r="C108" s="4" t="s">
        <v>11</v>
      </c>
      <c r="D108" s="5">
        <v>2551.12</v>
      </c>
      <c r="E108" s="4" t="s">
        <v>34</v>
      </c>
    </row>
    <row r="109" spans="1:5" ht="30" x14ac:dyDescent="0.25">
      <c r="A109" s="8" t="s">
        <v>69</v>
      </c>
      <c r="B109" s="8"/>
      <c r="C109" s="8"/>
      <c r="D109" s="9">
        <f>SUM(D107:D108)</f>
        <v>2705.33</v>
      </c>
      <c r="E109" s="8"/>
    </row>
    <row r="110" spans="1:5" ht="30" x14ac:dyDescent="0.25">
      <c r="A110" s="4" t="s">
        <v>65</v>
      </c>
      <c r="B110" s="4">
        <v>15526597734</v>
      </c>
      <c r="C110" s="4" t="s">
        <v>11</v>
      </c>
      <c r="D110" s="5">
        <v>0</v>
      </c>
      <c r="E110" s="4" t="s">
        <v>71</v>
      </c>
    </row>
    <row r="111" spans="1:5" x14ac:dyDescent="0.25">
      <c r="A111" s="8" t="s">
        <v>66</v>
      </c>
      <c r="B111" s="8"/>
      <c r="C111" s="8"/>
      <c r="D111" s="9">
        <f>D110</f>
        <v>0</v>
      </c>
      <c r="E111" s="8"/>
    </row>
    <row r="112" spans="1:5" ht="30" x14ac:dyDescent="0.25">
      <c r="A112" s="4" t="s">
        <v>115</v>
      </c>
      <c r="B112" s="7">
        <v>29035933600</v>
      </c>
      <c r="C112" s="4" t="s">
        <v>116</v>
      </c>
      <c r="D112" s="5">
        <v>7698.1</v>
      </c>
      <c r="E112" s="4" t="s">
        <v>26</v>
      </c>
    </row>
    <row r="113" spans="1:5" ht="30" x14ac:dyDescent="0.25">
      <c r="A113" s="2" t="s">
        <v>119</v>
      </c>
      <c r="B113" s="6"/>
      <c r="C113" s="2"/>
      <c r="D113" s="3">
        <f>D112</f>
        <v>7698.1</v>
      </c>
      <c r="E113" s="2"/>
    </row>
    <row r="114" spans="1:5" ht="30" x14ac:dyDescent="0.25">
      <c r="A114" s="4" t="s">
        <v>117</v>
      </c>
      <c r="B114" s="7">
        <v>66089976432</v>
      </c>
      <c r="C114" s="4" t="s">
        <v>120</v>
      </c>
      <c r="D114" s="5">
        <v>22.13</v>
      </c>
      <c r="E114" s="4" t="s">
        <v>121</v>
      </c>
    </row>
    <row r="115" spans="1:5" ht="30" x14ac:dyDescent="0.25">
      <c r="A115" s="2" t="s">
        <v>118</v>
      </c>
      <c r="B115" s="6"/>
      <c r="C115" s="2"/>
      <c r="D115" s="3">
        <f>D114</f>
        <v>22.13</v>
      </c>
      <c r="E115" s="2"/>
    </row>
    <row r="116" spans="1:5" ht="30" x14ac:dyDescent="0.25">
      <c r="A116" s="4" t="s">
        <v>163</v>
      </c>
      <c r="B116" s="4">
        <v>73660371074</v>
      </c>
      <c r="C116" s="4" t="s">
        <v>165</v>
      </c>
      <c r="D116" s="5">
        <v>7.42</v>
      </c>
      <c r="E116" s="4" t="s">
        <v>144</v>
      </c>
    </row>
    <row r="117" spans="1:5" x14ac:dyDescent="0.25">
      <c r="A117" s="8" t="s">
        <v>164</v>
      </c>
      <c r="B117" s="8"/>
      <c r="C117" s="8"/>
      <c r="D117" s="9">
        <f>D116</f>
        <v>7.42</v>
      </c>
      <c r="E117" s="8"/>
    </row>
    <row r="118" spans="1:5" ht="30" x14ac:dyDescent="0.25">
      <c r="A118" s="4" t="s">
        <v>166</v>
      </c>
      <c r="B118" s="4">
        <v>79608058419</v>
      </c>
      <c r="C118" s="4" t="s">
        <v>168</v>
      </c>
      <c r="D118" s="5">
        <v>226</v>
      </c>
      <c r="E118" s="4" t="s">
        <v>155</v>
      </c>
    </row>
    <row r="119" spans="1:5" ht="30" x14ac:dyDescent="0.25">
      <c r="A119" s="8" t="s">
        <v>167</v>
      </c>
      <c r="B119" s="8"/>
      <c r="C119" s="8"/>
      <c r="D119" s="9">
        <f>D118</f>
        <v>226</v>
      </c>
      <c r="E119" s="8"/>
    </row>
    <row r="120" spans="1:5" x14ac:dyDescent="0.25">
      <c r="A120" s="4" t="s">
        <v>169</v>
      </c>
      <c r="B120" s="4">
        <v>20125996103</v>
      </c>
      <c r="C120" s="4" t="s">
        <v>135</v>
      </c>
      <c r="D120" s="5">
        <v>1124.7</v>
      </c>
      <c r="E120" s="4" t="s">
        <v>34</v>
      </c>
    </row>
    <row r="121" spans="1:5" ht="30" x14ac:dyDescent="0.25">
      <c r="A121" s="8" t="s">
        <v>170</v>
      </c>
      <c r="B121" s="8"/>
      <c r="C121" s="8"/>
      <c r="D121" s="9">
        <f>D120</f>
        <v>1124.7</v>
      </c>
      <c r="E121" s="8"/>
    </row>
    <row r="122" spans="1:5" ht="30" x14ac:dyDescent="0.25">
      <c r="A122" s="4" t="s">
        <v>171</v>
      </c>
      <c r="B122" s="4">
        <v>89380253034</v>
      </c>
      <c r="C122" s="4" t="s">
        <v>135</v>
      </c>
      <c r="D122" s="5">
        <v>6515</v>
      </c>
      <c r="E122" s="4" t="s">
        <v>102</v>
      </c>
    </row>
    <row r="123" spans="1:5" ht="30" x14ac:dyDescent="0.25">
      <c r="A123" s="8" t="s">
        <v>172</v>
      </c>
      <c r="B123" s="8"/>
      <c r="C123" s="8"/>
      <c r="D123" s="9">
        <f>D122</f>
        <v>6515</v>
      </c>
      <c r="E123" s="8"/>
    </row>
    <row r="124" spans="1:5" x14ac:dyDescent="0.25">
      <c r="A124" s="8"/>
      <c r="B124" s="8"/>
      <c r="C124" s="8"/>
      <c r="D124" s="9"/>
      <c r="E124" s="8"/>
    </row>
    <row r="125" spans="1:5" ht="30" x14ac:dyDescent="0.25">
      <c r="A125" s="21" t="s">
        <v>124</v>
      </c>
      <c r="B125" s="21"/>
      <c r="C125" s="21"/>
      <c r="D125" s="22">
        <f>D16+D18+D20+D22+D24+D26+D28+D30+D32+D36+D38+D40+D42+D44+D46+D48+D51+D53+D57+D59+D61+D63+D65+D67+D69+D72+D74+D76+D78+D80+D82+D84+D86+D88+D90+D92+D94+D96+D98+D100+D102+D104+D106+D34+D13+D109+D111+D113+D115+D117+D119+D121+D123</f>
        <v>61662.840000000004</v>
      </c>
      <c r="E125" s="4"/>
    </row>
    <row r="126" spans="1:5" x14ac:dyDescent="0.25">
      <c r="A126" s="8"/>
      <c r="B126" s="8"/>
      <c r="C126" s="8"/>
      <c r="D126" s="9" t="s">
        <v>27</v>
      </c>
      <c r="E126" s="8"/>
    </row>
    <row r="127" spans="1:5" x14ac:dyDescent="0.25">
      <c r="A127" s="2"/>
      <c r="B127" s="2"/>
      <c r="C127" s="2"/>
      <c r="D127" s="3"/>
      <c r="E127" s="2"/>
    </row>
    <row r="144" spans="1:1" x14ac:dyDescent="0.25">
      <c r="A144" t="s">
        <v>0</v>
      </c>
    </row>
    <row r="145" spans="1:2" x14ac:dyDescent="0.25">
      <c r="A145" t="s">
        <v>1</v>
      </c>
    </row>
    <row r="146" spans="1:2" x14ac:dyDescent="0.25">
      <c r="A146" t="s">
        <v>2</v>
      </c>
    </row>
    <row r="147" spans="1:2" x14ac:dyDescent="0.25">
      <c r="A147" t="s">
        <v>3</v>
      </c>
    </row>
    <row r="149" spans="1:2" x14ac:dyDescent="0.25">
      <c r="B149" t="s">
        <v>4</v>
      </c>
    </row>
    <row r="150" spans="1:2" x14ac:dyDescent="0.25">
      <c r="B150" t="s">
        <v>125</v>
      </c>
    </row>
    <row r="153" spans="1:2" ht="30" x14ac:dyDescent="0.25">
      <c r="A153" s="10" t="s">
        <v>9</v>
      </c>
      <c r="B153" s="10" t="s">
        <v>21</v>
      </c>
    </row>
    <row r="154" spans="1:2" x14ac:dyDescent="0.25">
      <c r="A154" s="11">
        <v>220282.29</v>
      </c>
      <c r="B154" t="s">
        <v>22</v>
      </c>
    </row>
    <row r="155" spans="1:2" x14ac:dyDescent="0.25">
      <c r="A155" s="11">
        <v>4669.03</v>
      </c>
      <c r="B155" t="s">
        <v>70</v>
      </c>
    </row>
    <row r="156" spans="1:2" x14ac:dyDescent="0.25">
      <c r="A156" s="11">
        <v>1442.29</v>
      </c>
      <c r="B156" t="s">
        <v>180</v>
      </c>
    </row>
    <row r="157" spans="1:2" x14ac:dyDescent="0.25">
      <c r="A157" s="11">
        <v>35570.480000000003</v>
      </c>
      <c r="B157" t="s">
        <v>23</v>
      </c>
    </row>
    <row r="158" spans="1:2" x14ac:dyDescent="0.25">
      <c r="A158" s="11">
        <v>194</v>
      </c>
      <c r="B158" t="s">
        <v>25</v>
      </c>
    </row>
    <row r="159" spans="1:2" x14ac:dyDescent="0.25">
      <c r="A159" s="11">
        <v>8935.5300000000007</v>
      </c>
      <c r="B159" t="s">
        <v>24</v>
      </c>
    </row>
    <row r="160" spans="1:2" x14ac:dyDescent="0.25">
      <c r="A160" s="11">
        <v>57</v>
      </c>
      <c r="B160" t="s">
        <v>60</v>
      </c>
    </row>
    <row r="161" spans="1:2" x14ac:dyDescent="0.25">
      <c r="A161" s="11">
        <v>749.36</v>
      </c>
      <c r="B161" t="s">
        <v>98</v>
      </c>
    </row>
    <row r="162" spans="1:2" x14ac:dyDescent="0.25">
      <c r="A162" s="11"/>
    </row>
    <row r="163" spans="1:2" x14ac:dyDescent="0.25">
      <c r="A163" s="11"/>
    </row>
    <row r="164" spans="1:2" x14ac:dyDescent="0.25">
      <c r="A164" s="11"/>
    </row>
    <row r="165" spans="1:2" x14ac:dyDescent="0.25">
      <c r="A165" s="12">
        <f>SUM(A154:A164)</f>
        <v>271899.98000000004</v>
      </c>
      <c r="B165" s="13" t="s">
        <v>126</v>
      </c>
    </row>
    <row r="166" spans="1:2" x14ac:dyDescent="0.25">
      <c r="A166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2025-03-18T14:03:53Z</cp:lastPrinted>
  <dcterms:created xsi:type="dcterms:W3CDTF">2024-02-19T10:09:13Z</dcterms:created>
  <dcterms:modified xsi:type="dcterms:W3CDTF">2025-04-22T11:06:27Z</dcterms:modified>
</cp:coreProperties>
</file>