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41" documentId="8_{1394B21B-DD30-4F3C-84AD-41FA9E59E2FE}" xr6:coauthVersionLast="47" xr6:coauthVersionMax="47" xr10:uidLastSave="{FEDEA04F-B958-4A08-8EB2-8D68F0275F4A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1" l="1"/>
  <c r="D22" i="1"/>
  <c r="D129" i="1"/>
  <c r="D127" i="1"/>
  <c r="D125" i="1"/>
  <c r="D123" i="1"/>
  <c r="D121" i="1"/>
  <c r="D119" i="1"/>
  <c r="D117" i="1"/>
  <c r="D83" i="1"/>
  <c r="D61" i="1"/>
  <c r="D67" i="1"/>
  <c r="D52" i="1"/>
  <c r="D115" i="1"/>
  <c r="D113" i="1"/>
  <c r="D111" i="1"/>
  <c r="D109" i="1"/>
  <c r="D107" i="1"/>
  <c r="D105" i="1"/>
  <c r="D69" i="1"/>
  <c r="D40" i="1"/>
  <c r="D32" i="1"/>
  <c r="D54" i="1"/>
  <c r="D81" i="1"/>
  <c r="D36" i="1"/>
  <c r="D24" i="1"/>
  <c r="D18" i="1"/>
  <c r="D16" i="1"/>
  <c r="D131" i="1" s="1"/>
  <c r="D28" i="1"/>
  <c r="D97" i="1"/>
  <c r="D38" i="1"/>
  <c r="D103" i="1"/>
  <c r="D99" i="1"/>
  <c r="D95" i="1"/>
  <c r="D93" i="1"/>
  <c r="D91" i="1"/>
  <c r="D77" i="1"/>
  <c r="D75" i="1"/>
  <c r="D65" i="1"/>
  <c r="D63" i="1"/>
  <c r="D58" i="1"/>
  <c r="D50" i="1"/>
  <c r="D26" i="1"/>
  <c r="D87" i="1"/>
  <c r="D85" i="1"/>
  <c r="D73" i="1"/>
  <c r="D71" i="1"/>
  <c r="D46" i="1"/>
  <c r="D42" i="1"/>
  <c r="D34" i="1"/>
  <c r="D101" i="1"/>
  <c r="D79" i="1"/>
  <c r="A153" i="1"/>
</calcChain>
</file>

<file path=xl/sharedStrings.xml><?xml version="1.0" encoding="utf-8"?>
<sst xmlns="http://schemas.openxmlformats.org/spreadsheetml/2006/main" count="267" uniqueCount="187">
  <si>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</si>
  <si>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</si>
  <si>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</si>
  <si>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</si>
  <si>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</si>
  <si>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</si>
  <si>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</si>
  <si>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</si>
  <si>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</si>
  <si>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</si>
  <si>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</si>
  <si>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</si>
  <si>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3231 Usluge telefon, pošte i prijevoza</t>
  </si>
  <si>
    <t>HT- Hrvatske telekomunikacije d.d.</t>
  </si>
  <si>
    <t>Ukupno HT- Hrvatske telekomunikacije d.d.</t>
  </si>
  <si>
    <t>3238 Računalne usluge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</si>
  <si>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</si>
  <si>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</si>
  <si>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</si>
  <si>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</si>
  <si>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</si>
  <si>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</si>
  <si>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</si>
  <si>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3133 Doprinos za potic.zapošlj.invalida</t>
  </si>
  <si>
    <t>3223 Energija-plin</t>
  </si>
  <si>
    <t xml:space="preserve"> </t>
  </si>
  <si>
    <t>VODOOPSKRBA I ODVODNJA d.o.o</t>
  </si>
  <si>
    <t>Ukupno VODOOPSKRBA I ODVODNJA d.o.o</t>
  </si>
  <si>
    <t>3234 voda</t>
  </si>
  <si>
    <t>3221 Uredski materijal</t>
  </si>
  <si>
    <t>ZAGREBAČKE PEKARE KLARA d.d.</t>
  </si>
  <si>
    <t>Ukupno ZAGREBAČKE PEKARE KLARA d.d.</t>
  </si>
  <si>
    <t>3222 Namirnice</t>
  </si>
  <si>
    <t>VINDIJA d.d.</t>
  </si>
  <si>
    <t>Ukupno VINDIJA d.d.</t>
  </si>
  <si>
    <t>Varaždin</t>
  </si>
  <si>
    <t>BENT EXCELLENT d.o.o.</t>
  </si>
  <si>
    <t>Ukupno BENT EXCELLENT d.o.o.</t>
  </si>
  <si>
    <t>3221 Sredstva za čišćenje</t>
  </si>
  <si>
    <t>Ukupno ALCA ZAGREB d.o.o.</t>
  </si>
  <si>
    <t>ALCA ZAGREB d.o.o.</t>
  </si>
  <si>
    <t>3221 Mat.hig.potrebe</t>
  </si>
  <si>
    <t>CWS-BOCO d.o.o.</t>
  </si>
  <si>
    <t>Ukupno CWS-BOCO d.o.o.</t>
  </si>
  <si>
    <t>3235 Najmanine</t>
  </si>
  <si>
    <t>OPTI PRINT ADRIA d.o.o.</t>
  </si>
  <si>
    <t>Ukupno OPTI PRINT ADRIA d.o.o.</t>
  </si>
  <si>
    <t>KARVEL HOTELI d.o.o.</t>
  </si>
  <si>
    <t>Ukupno KARVEL HOTELI d.o.o.</t>
  </si>
  <si>
    <t>Novaki</t>
  </si>
  <si>
    <t>DOKUMENT IT</t>
  </si>
  <si>
    <t>Ukupno DOKUMENT IT</t>
  </si>
  <si>
    <t>MULL TRANS d.o.o.</t>
  </si>
  <si>
    <t>Ukupno MULL TRANS d.o.o.</t>
  </si>
  <si>
    <t>Oroslavje</t>
  </si>
  <si>
    <t>3234 Odv.kom.otpada</t>
  </si>
  <si>
    <t>HRVATSKA RADIO TELEVIZIJA</t>
  </si>
  <si>
    <t>Ukupno HRVATSKA RADIO TELEVIZIJA</t>
  </si>
  <si>
    <t>3214 Ost.naknade troškova zaposlenima</t>
  </si>
  <si>
    <t>3299 Ost.rashodi</t>
  </si>
  <si>
    <t>FARTEK d.o.o.</t>
  </si>
  <si>
    <t>Ukupno FARTEK d.o.o.</t>
  </si>
  <si>
    <t>Mala Rakovica</t>
  </si>
  <si>
    <t>KONZUM plus d.o.o.</t>
  </si>
  <si>
    <t>Ukupno KONZUM plus d.o.o.</t>
  </si>
  <si>
    <t>3121 Ost.rashodi za zaposlene</t>
  </si>
  <si>
    <t>UDRUGA LANAC KRETANJA</t>
  </si>
  <si>
    <t>Ukupno UDRUGA LANAC KRETANJA</t>
  </si>
  <si>
    <t>VIVA INFO d.o.o.</t>
  </si>
  <si>
    <t>Ukupno VIVA INFO d.o.o.</t>
  </si>
  <si>
    <t xml:space="preserve">FINA </t>
  </si>
  <si>
    <t xml:space="preserve">Ukupno FINA </t>
  </si>
  <si>
    <t>HP-Hrvatska pošta</t>
  </si>
  <si>
    <t>3231 Poštarina</t>
  </si>
  <si>
    <t>Ukupno HP-Hrvatska pošta</t>
  </si>
  <si>
    <t>EKO FLOR PLUS d.o.o.</t>
  </si>
  <si>
    <t>Ukupno EKO FLOR PLUS d.o.o.</t>
  </si>
  <si>
    <t>PETROL d.o.o.</t>
  </si>
  <si>
    <t>Ukupno PETROL d.o.o.</t>
  </si>
  <si>
    <t xml:space="preserve">3223 Gorivo </t>
  </si>
  <si>
    <t>Ille-Service HR d.o.o.</t>
  </si>
  <si>
    <t>Cestica</t>
  </si>
  <si>
    <t>CS DATA vl.Boris Lemić</t>
  </si>
  <si>
    <t>Ukupno CS DATA vl.Boris Lemić</t>
  </si>
  <si>
    <t>HEP OPSKRBA d.o.o.</t>
  </si>
  <si>
    <t>Ukupno HEP OPSKRBA d.o.o.</t>
  </si>
  <si>
    <t>3223 el.energija</t>
  </si>
  <si>
    <t>3211 Službena putovanja</t>
  </si>
  <si>
    <t>3232 Usluge tek održavanja</t>
  </si>
  <si>
    <t>3225 Sitan inventar</t>
  </si>
  <si>
    <t>MEĐIMURJE PLIN d.o.o.</t>
  </si>
  <si>
    <t>Čakovec</t>
  </si>
  <si>
    <t>Ukupno MEĐIMURJE PLIN d.o.o.</t>
  </si>
  <si>
    <t>Bestovje</t>
  </si>
  <si>
    <t>Zavod za javno zdrastvo Zagrebačke županije</t>
  </si>
  <si>
    <t>Ukupno Zavod za javno zdrastvo Zagrebačke županije</t>
  </si>
  <si>
    <t>3236 Zdrastv.usluge</t>
  </si>
  <si>
    <t>Sveta Nedelja</t>
  </si>
  <si>
    <t>GREEN DROPS d.o.o.</t>
  </si>
  <si>
    <t>Ukupno GREEN DROPS d.o.o.</t>
  </si>
  <si>
    <t>Strmec Samoborski</t>
  </si>
  <si>
    <t>3122 Bolovanje na teret HZZO</t>
  </si>
  <si>
    <t>CROATIA OSIGURANJE d.d.</t>
  </si>
  <si>
    <t>Ukupno CROATIA OSIGURANJE d.d.</t>
  </si>
  <si>
    <t>3292 Premije osiguranje</t>
  </si>
  <si>
    <t>ROTO DINAMIC d.o.o.</t>
  </si>
  <si>
    <t>Ukupno ROTO DINAMIC d.o.o.</t>
  </si>
  <si>
    <t>3221 sred.za čišćenje</t>
  </si>
  <si>
    <t>NARODNE NOVINE d.d.</t>
  </si>
  <si>
    <t>Ukupno NARODNE NOVINE d.d.</t>
  </si>
  <si>
    <t>3221 ured.materijal</t>
  </si>
  <si>
    <t>BAUHAUS-ZAGREB k.d.</t>
  </si>
  <si>
    <t>Ukupno BAUHAUS-ZAGREB k.d.</t>
  </si>
  <si>
    <t>Ukupno  Ille-Service HR d.o.o.</t>
  </si>
  <si>
    <t>Razvojne strategije d.o.o.</t>
  </si>
  <si>
    <t>Ukupno Razvojne strategije d.o.o.</t>
  </si>
  <si>
    <t>POPAJ PRODUKT d.o.o.</t>
  </si>
  <si>
    <t>Ukupno POPAJ PRODUKT d.o.o.</t>
  </si>
  <si>
    <t>3224 Mat.za održ.</t>
  </si>
  <si>
    <t>ESK CROATIA ATEST</t>
  </si>
  <si>
    <t>Ukupno ESK CROATIA ATEST</t>
  </si>
  <si>
    <r>
      <t>ZA</t>
    </r>
    <r>
      <rPr>
        <b/>
        <sz val="11"/>
        <color theme="1"/>
        <rFont val="Calibri"/>
        <family val="2"/>
        <charset val="238"/>
        <scheme val="minor"/>
      </rPr>
      <t xml:space="preserve"> LIPANJ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2025</t>
    </r>
    <r>
      <rPr>
        <sz val="11"/>
        <color theme="1"/>
        <rFont val="Calibri"/>
        <family val="2"/>
        <charset val="238"/>
        <scheme val="minor"/>
      </rPr>
      <t>.GODINE</t>
    </r>
  </si>
  <si>
    <t>U Svetoj Nedelji, 17.07.2025.</t>
  </si>
  <si>
    <r>
      <t xml:space="preserve">ZA </t>
    </r>
    <r>
      <rPr>
        <b/>
        <sz val="11"/>
        <color theme="1"/>
        <rFont val="Calibri"/>
        <family val="2"/>
        <charset val="238"/>
        <scheme val="minor"/>
      </rPr>
      <t>LIPANJ 2025.GODINE</t>
    </r>
  </si>
  <si>
    <t>UKUPNO ZA LIPANJ 2025.</t>
  </si>
  <si>
    <t>UKUPNO ZA LIPANJ  2025.</t>
  </si>
  <si>
    <t>SEGMENT d.o.o.</t>
  </si>
  <si>
    <t>Ukupno SEGMENT d.o.o.</t>
  </si>
  <si>
    <t>3221 Ured.mat.</t>
  </si>
  <si>
    <t>KONSTAL d.o.o.</t>
  </si>
  <si>
    <t>Ukupno KONSTAL d.o.o.</t>
  </si>
  <si>
    <t>AUREL d.o.o.</t>
  </si>
  <si>
    <t>Ukupno AUREL d.o.o.</t>
  </si>
  <si>
    <t>3213 Osposobljavanje</t>
  </si>
  <si>
    <t>J.M.POLJAK d.o.o.</t>
  </si>
  <si>
    <t>Ukupno J.M.POLJAK d.o.o.</t>
  </si>
  <si>
    <t>SPAR HRVATSKA d.o.o.</t>
  </si>
  <si>
    <t>Ukupno SPAR HRVATSKA d.o.o.</t>
  </si>
  <si>
    <t>3293 Reprezentacija</t>
  </si>
  <si>
    <t>3221 Mat. Za čišćenje</t>
  </si>
  <si>
    <t>METRO Cash&amp;Carry d.o.o.</t>
  </si>
  <si>
    <t>Ukupno   METRO Cash&amp;Carry d.o.o.</t>
  </si>
  <si>
    <t>INTERSPORT H  d.o.o.</t>
  </si>
  <si>
    <t>Ukupno INTERSPORT H  d.o.o.</t>
  </si>
  <si>
    <t>3221 Ost.mat</t>
  </si>
  <si>
    <t>KNJIŽNICE GRADA ZAGREBA</t>
  </si>
  <si>
    <t>Ukupno KNJIŽNICE GRADA ZAGREBA</t>
  </si>
  <si>
    <t>KOLNOA SUSTAVI ZAŠTITE d.o.o.</t>
  </si>
  <si>
    <t>Ukupno KOLNOA SUSTAVI ZAŠTITE d.o.o.</t>
  </si>
  <si>
    <t>4223 Oprema za održavanje i zaštitu</t>
  </si>
  <si>
    <t>E-PLUS d.o.o.</t>
  </si>
  <si>
    <t>Ukupno E-PLUS d.o.o.</t>
  </si>
  <si>
    <t>Donji Stupnik</t>
  </si>
  <si>
    <t>Lidl Hrvatska d.o.o.</t>
  </si>
  <si>
    <t>Ukupno  Lidl Hrvatska d.o.o.</t>
  </si>
  <si>
    <t>NAKLADA SPLAP d.o.o.</t>
  </si>
  <si>
    <t>Ukupno NAKLADA SPLAP d.o.o.</t>
  </si>
  <si>
    <t>Jastrebarsko</t>
  </si>
  <si>
    <t>3221 Mat.za nastavu</t>
  </si>
  <si>
    <t>HIMBO TOP j.d.o.o.</t>
  </si>
  <si>
    <t>Ukupno HIMBO TOP j.d.o.o.</t>
  </si>
  <si>
    <t>Dubrava</t>
  </si>
  <si>
    <t>3723 Školska shema</t>
  </si>
  <si>
    <t>PLODINE d.d.</t>
  </si>
  <si>
    <t>Rijeka</t>
  </si>
  <si>
    <t>Ukupno PLODINE d.d.</t>
  </si>
  <si>
    <t>PENTEK QUICK d.o.o.</t>
  </si>
  <si>
    <t>Ukupno  PENTEK QUICK d.o.o.</t>
  </si>
  <si>
    <t>3231 Usluge prijevoza</t>
  </si>
  <si>
    <t>KONE d.o.o.</t>
  </si>
  <si>
    <t>Ukupno KONE d.o.o.</t>
  </si>
  <si>
    <t>MAGISTAR vl.Ante Boras</t>
  </si>
  <si>
    <t>Ukupno MAGISTAR vl.Ante Boras</t>
  </si>
  <si>
    <t>Sesvete</t>
  </si>
  <si>
    <t>3213 Struč.usavrš.</t>
  </si>
  <si>
    <t>MEDICINSKO BIOKE.LAB. Vl.Vlasta Zovko</t>
  </si>
  <si>
    <t>Ukupno MEDICINSKO BIOKE.LAB. Vl.Vlasta Zovko</t>
  </si>
  <si>
    <t>FOTOOPTIKA DADO</t>
  </si>
  <si>
    <t>Ukupno FOTOOPTIKA DADO</t>
  </si>
  <si>
    <t>AUTOBUSNI PRIJEVOZ d.o.o.</t>
  </si>
  <si>
    <t>UkupnoAUTOBUSNI PRIJEVOZ d.o.o.</t>
  </si>
  <si>
    <t>ULICA SNOVA d.o.o.</t>
  </si>
  <si>
    <t>Ukupno ULICA SNOVA d.o.o.</t>
  </si>
  <si>
    <t>GLOBALNA HRANA d.o.o.</t>
  </si>
  <si>
    <t>Ukupno GLOBALNA HRANA d.o.o.</t>
  </si>
  <si>
    <t>OMEGA FRAME vl.Borna Hržina</t>
  </si>
  <si>
    <t>Ukupno OMEGA FRAME vl.Borna Hržina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</si>
</sst>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0" fillId="0" borderId="0" xfId="0" applyBorder="1"/>
    <xf numFmtId="0" fontId="0" fillId="0" borderId="1" xfId="0" applyBorder="1"/>
    <xf numFmtId="0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32" totalsRowShown="0" headerRowDxfId="7" dataDxfId="6">
  <autoFilter ref="A12:E132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41:B155" totalsRowShown="0" headerRowDxfId="0">
  <autoFilter ref="A141:B155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BA154"/>
  <sheetViews>
    <sheetView tabSelected="1" topLeftCell="A106" workbookViewId="0">
      <selection activeCell="J111" sqref="J111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122</v>
      </c>
    </row>
    <row r="7" spans="1:5" x14ac:dyDescent="0.25">
      <c r="B7" t="s">
        <v>4</v>
      </c>
    </row>
    <row r="8" spans="1:5" x14ac:dyDescent="0.25">
      <c r="B8" t="s">
        <v>121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s="1" customFormat="1" ht="45" x14ac:dyDescent="0.25">
      <c r="A13" s="4" t="s">
        <v>56</v>
      </c>
      <c r="B13" s="7">
        <v>81793146560</v>
      </c>
      <c r="C13" s="4" t="s">
        <v>11</v>
      </c>
      <c r="D13" s="4">
        <v>10.62</v>
      </c>
      <c r="E13" s="4" t="s">
        <v>12</v>
      </c>
    </row>
    <row r="14" spans="1:5" s="1" customFormat="1" ht="30" x14ac:dyDescent="0.25">
      <c r="A14" s="2" t="s">
        <v>57</v>
      </c>
      <c r="B14" s="2"/>
      <c r="C14" s="2"/>
      <c r="D14" s="2">
        <v>10.62</v>
      </c>
      <c r="E14" s="2"/>
    </row>
    <row r="15" spans="1:5" ht="45" x14ac:dyDescent="0.25">
      <c r="A15" s="4" t="s">
        <v>13</v>
      </c>
      <c r="B15" s="7">
        <v>81793146560</v>
      </c>
      <c r="C15" s="4" t="s">
        <v>11</v>
      </c>
      <c r="D15" s="4">
        <v>326.08</v>
      </c>
      <c r="E15" s="4" t="s">
        <v>12</v>
      </c>
    </row>
    <row r="16" spans="1:5" ht="30" x14ac:dyDescent="0.25">
      <c r="A16" s="2" t="s">
        <v>14</v>
      </c>
      <c r="B16" s="2"/>
      <c r="C16" s="2"/>
      <c r="D16" s="2">
        <f>D15</f>
        <v>326.08</v>
      </c>
      <c r="E16" s="2"/>
    </row>
    <row r="17" spans="1:5" ht="30" x14ac:dyDescent="0.25">
      <c r="A17" s="4" t="s">
        <v>102</v>
      </c>
      <c r="B17" s="4">
        <v>2618799462</v>
      </c>
      <c r="C17" s="4" t="s">
        <v>11</v>
      </c>
      <c r="D17" s="5">
        <v>622.03</v>
      </c>
      <c r="E17" s="4" t="s">
        <v>104</v>
      </c>
    </row>
    <row r="18" spans="1:5" ht="30" x14ac:dyDescent="0.25">
      <c r="A18" s="2" t="s">
        <v>103</v>
      </c>
      <c r="B18" s="2"/>
      <c r="C18" s="2"/>
      <c r="D18" s="3">
        <f>D17</f>
        <v>622.03</v>
      </c>
      <c r="E18" s="2"/>
    </row>
    <row r="19" spans="1:5" ht="30" x14ac:dyDescent="0.25">
      <c r="A19" s="8" t="s">
        <v>126</v>
      </c>
      <c r="B19" s="8">
        <v>22786275977</v>
      </c>
      <c r="C19" s="8" t="s">
        <v>93</v>
      </c>
      <c r="D19" s="9">
        <v>24.6</v>
      </c>
      <c r="E19" s="8" t="s">
        <v>118</v>
      </c>
    </row>
    <row r="20" spans="1:5" ht="30" x14ac:dyDescent="0.25">
      <c r="A20" s="8" t="s">
        <v>126</v>
      </c>
      <c r="B20" s="8">
        <v>22786275977</v>
      </c>
      <c r="C20" s="8" t="s">
        <v>93</v>
      </c>
      <c r="D20" s="9">
        <v>261.63</v>
      </c>
      <c r="E20" s="8" t="s">
        <v>89</v>
      </c>
    </row>
    <row r="21" spans="1:5" x14ac:dyDescent="0.25">
      <c r="A21" s="4" t="s">
        <v>126</v>
      </c>
      <c r="B21" s="4">
        <v>22786275977</v>
      </c>
      <c r="C21" s="4" t="s">
        <v>93</v>
      </c>
      <c r="D21" s="5">
        <v>63.75</v>
      </c>
      <c r="E21" s="4" t="s">
        <v>128</v>
      </c>
    </row>
    <row r="22" spans="1:5" x14ac:dyDescent="0.25">
      <c r="A22" s="2" t="s">
        <v>127</v>
      </c>
      <c r="B22" s="2"/>
      <c r="C22" s="2"/>
      <c r="D22" s="3">
        <f>SUM(D19:D21)</f>
        <v>349.98</v>
      </c>
      <c r="E22" s="2"/>
    </row>
    <row r="23" spans="1:5" x14ac:dyDescent="0.25">
      <c r="A23" s="4" t="s">
        <v>114</v>
      </c>
      <c r="B23" s="7">
        <v>30295224070</v>
      </c>
      <c r="C23" s="4" t="s">
        <v>11</v>
      </c>
      <c r="D23" s="5">
        <v>134.12</v>
      </c>
      <c r="E23" s="4" t="s">
        <v>32</v>
      </c>
    </row>
    <row r="24" spans="1:5" ht="30" x14ac:dyDescent="0.25">
      <c r="A24" s="2" t="s">
        <v>115</v>
      </c>
      <c r="B24" s="6"/>
      <c r="C24" s="2"/>
      <c r="D24" s="3">
        <f>D23</f>
        <v>134.12</v>
      </c>
      <c r="E24" s="2"/>
    </row>
    <row r="25" spans="1:5" ht="30" x14ac:dyDescent="0.25">
      <c r="A25" s="4" t="s">
        <v>60</v>
      </c>
      <c r="B25" s="18">
        <v>88397711915</v>
      </c>
      <c r="C25" s="4" t="s">
        <v>62</v>
      </c>
      <c r="D25" s="14">
        <v>250.5</v>
      </c>
      <c r="E25" s="4" t="s">
        <v>29</v>
      </c>
    </row>
    <row r="26" spans="1:5" x14ac:dyDescent="0.25">
      <c r="A26" s="2" t="s">
        <v>61</v>
      </c>
      <c r="B26" s="2"/>
      <c r="C26" s="2"/>
      <c r="D26" s="15">
        <f>D25</f>
        <v>250.5</v>
      </c>
      <c r="E26" s="2"/>
    </row>
    <row r="27" spans="1:5" ht="30" x14ac:dyDescent="0.25">
      <c r="A27" s="16" t="s">
        <v>16</v>
      </c>
      <c r="B27" s="16">
        <v>13806526186</v>
      </c>
      <c r="C27" s="16" t="s">
        <v>10</v>
      </c>
      <c r="D27" s="17">
        <v>124.8</v>
      </c>
      <c r="E27" s="16" t="s">
        <v>17</v>
      </c>
    </row>
    <row r="28" spans="1:5" ht="30" x14ac:dyDescent="0.25">
      <c r="A28" s="8" t="s">
        <v>18</v>
      </c>
      <c r="B28" s="8"/>
      <c r="C28" s="8"/>
      <c r="D28" s="9">
        <f>D27</f>
        <v>124.8</v>
      </c>
      <c r="E28" s="8"/>
    </row>
    <row r="29" spans="1:5" ht="30" x14ac:dyDescent="0.25">
      <c r="A29" s="4" t="s">
        <v>66</v>
      </c>
      <c r="B29" s="4"/>
      <c r="C29" s="4" t="s">
        <v>11</v>
      </c>
      <c r="D29" s="5">
        <v>136.88999999999999</v>
      </c>
      <c r="E29" s="4" t="s">
        <v>15</v>
      </c>
    </row>
    <row r="30" spans="1:5" ht="30" x14ac:dyDescent="0.25">
      <c r="A30" s="8" t="s">
        <v>67</v>
      </c>
      <c r="B30" s="8"/>
      <c r="C30" s="8"/>
      <c r="D30" s="9">
        <v>136.88999999999999</v>
      </c>
      <c r="E30" s="8"/>
    </row>
    <row r="31" spans="1:5" ht="30" x14ac:dyDescent="0.25">
      <c r="A31" s="4" t="s">
        <v>26</v>
      </c>
      <c r="B31" s="4">
        <v>85584865987</v>
      </c>
      <c r="C31" s="4" t="s">
        <v>11</v>
      </c>
      <c r="D31" s="5">
        <v>583.30999999999995</v>
      </c>
      <c r="E31" s="4" t="s">
        <v>28</v>
      </c>
    </row>
    <row r="32" spans="1:5" ht="30" x14ac:dyDescent="0.25">
      <c r="A32" s="8" t="s">
        <v>27</v>
      </c>
      <c r="B32" s="8"/>
      <c r="C32" s="8"/>
      <c r="D32" s="9">
        <f>D31</f>
        <v>583.30999999999995</v>
      </c>
      <c r="E32" s="8"/>
    </row>
    <row r="33" spans="1:5" ht="45" x14ac:dyDescent="0.25">
      <c r="A33" s="4" t="s">
        <v>75</v>
      </c>
      <c r="B33" s="4">
        <v>50730247993</v>
      </c>
      <c r="C33" s="4" t="s">
        <v>54</v>
      </c>
      <c r="D33" s="5">
        <v>112.5</v>
      </c>
      <c r="E33" s="4" t="s">
        <v>55</v>
      </c>
    </row>
    <row r="34" spans="1:5" ht="30" x14ac:dyDescent="0.25">
      <c r="A34" s="8" t="s">
        <v>76</v>
      </c>
      <c r="B34" s="8"/>
      <c r="C34" s="8"/>
      <c r="D34" s="9">
        <f>SUM(D33:D33)</f>
        <v>112.5</v>
      </c>
      <c r="E34" s="8"/>
    </row>
    <row r="35" spans="1:5" ht="45" x14ac:dyDescent="0.25">
      <c r="A35" s="4" t="s">
        <v>52</v>
      </c>
      <c r="B35" s="4">
        <v>81751042446</v>
      </c>
      <c r="C35" s="4" t="s">
        <v>54</v>
      </c>
      <c r="D35" s="5">
        <v>818.25</v>
      </c>
      <c r="E35" s="4" t="s">
        <v>55</v>
      </c>
    </row>
    <row r="36" spans="1:5" ht="30" x14ac:dyDescent="0.25">
      <c r="A36" s="8" t="s">
        <v>53</v>
      </c>
      <c r="B36" s="8"/>
      <c r="C36" s="8"/>
      <c r="D36" s="9">
        <f>D35</f>
        <v>818.25</v>
      </c>
      <c r="E36" s="8"/>
    </row>
    <row r="37" spans="1:5" ht="30" x14ac:dyDescent="0.25">
      <c r="A37" s="4" t="s">
        <v>129</v>
      </c>
      <c r="B37" s="4">
        <v>92934464945</v>
      </c>
      <c r="C37" s="4" t="s">
        <v>97</v>
      </c>
      <c r="D37" s="5">
        <v>617.38</v>
      </c>
      <c r="E37" s="4" t="s">
        <v>118</v>
      </c>
    </row>
    <row r="38" spans="1:5" x14ac:dyDescent="0.25">
      <c r="A38" s="8" t="s">
        <v>130</v>
      </c>
      <c r="B38" s="8"/>
      <c r="C38" s="8"/>
      <c r="D38" s="9">
        <f>SUM(D37:D37)</f>
        <v>617.38</v>
      </c>
      <c r="E38" s="8"/>
    </row>
    <row r="39" spans="1:5" ht="30" x14ac:dyDescent="0.25">
      <c r="A39" s="4" t="s">
        <v>30</v>
      </c>
      <c r="B39" s="4">
        <v>76842508189</v>
      </c>
      <c r="C39" s="4" t="s">
        <v>11</v>
      </c>
      <c r="D39" s="5">
        <v>7037.68</v>
      </c>
      <c r="E39" s="4" t="s">
        <v>32</v>
      </c>
    </row>
    <row r="40" spans="1:5" ht="30" x14ac:dyDescent="0.25">
      <c r="A40" s="8" t="s">
        <v>31</v>
      </c>
      <c r="B40" s="8"/>
      <c r="C40" s="8"/>
      <c r="D40" s="9">
        <f>D39</f>
        <v>7037.68</v>
      </c>
      <c r="E40" s="8"/>
    </row>
    <row r="41" spans="1:5" ht="30" x14ac:dyDescent="0.25">
      <c r="A41" s="4" t="s">
        <v>131</v>
      </c>
      <c r="B41" s="18">
        <v>62871653225</v>
      </c>
      <c r="C41" s="4" t="s">
        <v>11</v>
      </c>
      <c r="D41" s="5">
        <v>212.5</v>
      </c>
      <c r="E41" s="4" t="s">
        <v>88</v>
      </c>
    </row>
    <row r="42" spans="1:5" ht="29.25" customHeight="1" x14ac:dyDescent="0.25">
      <c r="A42" s="8" t="s">
        <v>132</v>
      </c>
      <c r="B42" s="8"/>
      <c r="C42" s="8"/>
      <c r="D42" s="9">
        <f>D41</f>
        <v>212.5</v>
      </c>
      <c r="E42" s="8"/>
    </row>
    <row r="43" spans="1:5" s="19" customFormat="1" ht="30" x14ac:dyDescent="0.25">
      <c r="A43" s="4" t="s">
        <v>108</v>
      </c>
      <c r="B43" s="4">
        <v>64546066176</v>
      </c>
      <c r="C43" s="4" t="s">
        <v>11</v>
      </c>
      <c r="D43" s="5">
        <v>0</v>
      </c>
      <c r="E43" s="4" t="s">
        <v>110</v>
      </c>
    </row>
    <row r="44" spans="1:5" ht="30" x14ac:dyDescent="0.25">
      <c r="A44" s="8" t="s">
        <v>109</v>
      </c>
      <c r="B44" s="8"/>
      <c r="C44" s="8"/>
      <c r="D44" s="9"/>
      <c r="E44" s="8"/>
    </row>
    <row r="45" spans="1:5" ht="30" x14ac:dyDescent="0.25">
      <c r="A45" s="4" t="s">
        <v>134</v>
      </c>
      <c r="B45" s="4">
        <v>68476583573</v>
      </c>
      <c r="C45" s="4" t="s">
        <v>10</v>
      </c>
      <c r="D45" s="5">
        <v>27.72</v>
      </c>
      <c r="E45" s="4" t="s">
        <v>118</v>
      </c>
    </row>
    <row r="46" spans="1:5" x14ac:dyDescent="0.25">
      <c r="A46" s="8" t="s">
        <v>135</v>
      </c>
      <c r="B46" s="8"/>
      <c r="C46" s="8"/>
      <c r="D46" s="9">
        <f>D45</f>
        <v>27.72</v>
      </c>
      <c r="E46" s="8"/>
    </row>
    <row r="47" spans="1:5" x14ac:dyDescent="0.25">
      <c r="A47" s="4" t="s">
        <v>33</v>
      </c>
      <c r="B47" s="4">
        <v>44138062462</v>
      </c>
      <c r="C47" s="4" t="s">
        <v>35</v>
      </c>
      <c r="D47" s="5">
        <v>5707.2</v>
      </c>
      <c r="E47" s="4" t="s">
        <v>32</v>
      </c>
    </row>
    <row r="48" spans="1:5" ht="13.5" customHeight="1" x14ac:dyDescent="0.25">
      <c r="A48" s="8" t="s">
        <v>34</v>
      </c>
      <c r="B48" s="8"/>
      <c r="C48" s="8"/>
      <c r="D48" s="9">
        <f>D47</f>
        <v>5707.2</v>
      </c>
      <c r="E48" s="8"/>
    </row>
    <row r="49" spans="1:5" ht="45" x14ac:dyDescent="0.25">
      <c r="A49" s="4" t="s">
        <v>94</v>
      </c>
      <c r="B49" s="4">
        <v>20717593431</v>
      </c>
      <c r="C49" s="4" t="s">
        <v>11</v>
      </c>
      <c r="D49" s="5">
        <v>109.5</v>
      </c>
      <c r="E49" s="4" t="s">
        <v>133</v>
      </c>
    </row>
    <row r="50" spans="1:5" ht="45" x14ac:dyDescent="0.25">
      <c r="A50" s="8" t="s">
        <v>95</v>
      </c>
      <c r="B50" s="8"/>
      <c r="C50" s="8"/>
      <c r="D50" s="9">
        <f>D49</f>
        <v>109.5</v>
      </c>
      <c r="E50" s="8"/>
    </row>
    <row r="51" spans="1:5" ht="30" x14ac:dyDescent="0.25">
      <c r="A51" s="4" t="s">
        <v>136</v>
      </c>
      <c r="B51" s="4">
        <v>46108893754</v>
      </c>
      <c r="C51" s="4" t="s">
        <v>11</v>
      </c>
      <c r="D51" s="5">
        <v>8.76</v>
      </c>
      <c r="E51" s="4" t="s">
        <v>139</v>
      </c>
    </row>
    <row r="52" spans="1:5" ht="30" x14ac:dyDescent="0.25">
      <c r="A52" s="8" t="s">
        <v>137</v>
      </c>
      <c r="B52" s="8"/>
      <c r="C52" s="8"/>
      <c r="D52" s="9">
        <f>SUM(D51:D51)</f>
        <v>8.76</v>
      </c>
      <c r="E52" s="8"/>
    </row>
    <row r="53" spans="1:5" x14ac:dyDescent="0.25">
      <c r="A53" s="4" t="s">
        <v>77</v>
      </c>
      <c r="B53" s="18">
        <v>75550985023</v>
      </c>
      <c r="C53" s="4" t="s">
        <v>11</v>
      </c>
      <c r="D53" s="5">
        <v>212.44</v>
      </c>
      <c r="E53" s="4" t="s">
        <v>79</v>
      </c>
    </row>
    <row r="54" spans="1:5" x14ac:dyDescent="0.25">
      <c r="A54" s="8" t="s">
        <v>78</v>
      </c>
      <c r="B54" s="8"/>
      <c r="C54" s="8"/>
      <c r="D54" s="9">
        <f>D53</f>
        <v>212.44</v>
      </c>
      <c r="E54" s="8"/>
    </row>
    <row r="55" spans="1:5" ht="30" x14ac:dyDescent="0.25">
      <c r="A55" s="4" t="s">
        <v>36</v>
      </c>
      <c r="B55" s="4">
        <v>91040737993</v>
      </c>
      <c r="C55" s="4" t="s">
        <v>11</v>
      </c>
      <c r="D55" s="5">
        <v>107.83</v>
      </c>
      <c r="E55" s="4" t="s">
        <v>38</v>
      </c>
    </row>
    <row r="56" spans="1:5" ht="30" x14ac:dyDescent="0.25">
      <c r="A56" s="8" t="s">
        <v>37</v>
      </c>
      <c r="B56" s="8"/>
      <c r="C56" s="8"/>
      <c r="D56" s="9">
        <v>1708.83</v>
      </c>
      <c r="E56" s="8"/>
    </row>
    <row r="57" spans="1:5" ht="30" x14ac:dyDescent="0.25">
      <c r="A57" s="4" t="s">
        <v>140</v>
      </c>
      <c r="B57" s="4">
        <v>38016445738</v>
      </c>
      <c r="C57" s="4" t="s">
        <v>11</v>
      </c>
      <c r="D57" s="5">
        <v>337.51</v>
      </c>
      <c r="E57" s="4" t="s">
        <v>138</v>
      </c>
    </row>
    <row r="58" spans="1:5" ht="30" x14ac:dyDescent="0.25">
      <c r="A58" s="8" t="s">
        <v>141</v>
      </c>
      <c r="B58" s="8"/>
      <c r="C58" s="8"/>
      <c r="D58" s="9">
        <f>D57</f>
        <v>337.51</v>
      </c>
      <c r="E58" s="8"/>
    </row>
    <row r="59" spans="1:5" ht="30" x14ac:dyDescent="0.25">
      <c r="A59" s="8" t="s">
        <v>105</v>
      </c>
      <c r="B59" s="8">
        <v>24723122482</v>
      </c>
      <c r="C59" s="8" t="s">
        <v>10</v>
      </c>
      <c r="D59" s="9">
        <v>490.34</v>
      </c>
      <c r="E59" s="8" t="s">
        <v>107</v>
      </c>
    </row>
    <row r="60" spans="1:5" x14ac:dyDescent="0.25">
      <c r="A60" s="4" t="s">
        <v>105</v>
      </c>
      <c r="B60" s="4">
        <v>24723122482</v>
      </c>
      <c r="C60" s="4" t="s">
        <v>10</v>
      </c>
      <c r="D60" s="5">
        <v>1883.98</v>
      </c>
      <c r="E60" s="4" t="s">
        <v>32</v>
      </c>
    </row>
    <row r="61" spans="1:5" ht="30" x14ac:dyDescent="0.25">
      <c r="A61" s="8" t="s">
        <v>106</v>
      </c>
      <c r="B61" s="8"/>
      <c r="C61" s="8"/>
      <c r="D61" s="9">
        <f>D59+D60</f>
        <v>2374.3200000000002</v>
      </c>
      <c r="E61" s="8"/>
    </row>
    <row r="62" spans="1:5" x14ac:dyDescent="0.25">
      <c r="A62" s="4" t="s">
        <v>142</v>
      </c>
      <c r="B62" s="4">
        <v>87301734795</v>
      </c>
      <c r="C62" s="4" t="s">
        <v>11</v>
      </c>
      <c r="D62" s="5">
        <v>23.98</v>
      </c>
      <c r="E62" s="4" t="s">
        <v>144</v>
      </c>
    </row>
    <row r="63" spans="1:5" ht="30" x14ac:dyDescent="0.25">
      <c r="A63" s="8" t="s">
        <v>143</v>
      </c>
      <c r="B63" s="8"/>
      <c r="C63" s="8"/>
      <c r="D63" s="9">
        <f>D62</f>
        <v>23.98</v>
      </c>
      <c r="E63" s="8"/>
    </row>
    <row r="64" spans="1:5" ht="30" x14ac:dyDescent="0.25">
      <c r="A64" s="4" t="s">
        <v>68</v>
      </c>
      <c r="B64" s="4">
        <v>22361751585</v>
      </c>
      <c r="C64" s="4" t="s">
        <v>11</v>
      </c>
      <c r="D64" s="5">
        <v>44.45</v>
      </c>
      <c r="E64" s="4" t="s">
        <v>15</v>
      </c>
    </row>
    <row r="65" spans="1:5" x14ac:dyDescent="0.25">
      <c r="A65" s="8" t="s">
        <v>69</v>
      </c>
      <c r="B65" s="8"/>
      <c r="C65" s="8"/>
      <c r="D65" s="9">
        <f>D64</f>
        <v>44.45</v>
      </c>
      <c r="E65" s="8"/>
    </row>
    <row r="66" spans="1:5" ht="30" x14ac:dyDescent="0.25">
      <c r="A66" s="4" t="s">
        <v>70</v>
      </c>
      <c r="B66" s="4">
        <v>85821130368</v>
      </c>
      <c r="C66" s="4" t="s">
        <v>11</v>
      </c>
      <c r="D66" s="5">
        <v>1.66</v>
      </c>
      <c r="E66" s="4" t="s">
        <v>15</v>
      </c>
    </row>
    <row r="67" spans="1:5" x14ac:dyDescent="0.25">
      <c r="A67" s="8" t="s">
        <v>71</v>
      </c>
      <c r="B67" s="8"/>
      <c r="C67" s="8"/>
      <c r="D67" s="9">
        <f>D66</f>
        <v>1.66</v>
      </c>
      <c r="E67" s="8"/>
    </row>
    <row r="68" spans="1:5" x14ac:dyDescent="0.25">
      <c r="A68" s="4" t="s">
        <v>72</v>
      </c>
      <c r="B68" s="4">
        <v>87311810356</v>
      </c>
      <c r="C68" s="4" t="s">
        <v>11</v>
      </c>
      <c r="D68" s="5">
        <v>53.84</v>
      </c>
      <c r="E68" s="4" t="s">
        <v>73</v>
      </c>
    </row>
    <row r="69" spans="1:5" x14ac:dyDescent="0.25">
      <c r="A69" s="8" t="s">
        <v>74</v>
      </c>
      <c r="B69" s="8"/>
      <c r="C69" s="8"/>
      <c r="D69" s="9">
        <f>D68</f>
        <v>53.84</v>
      </c>
      <c r="E69" s="8"/>
    </row>
    <row r="70" spans="1:5" ht="45" x14ac:dyDescent="0.25">
      <c r="A70" s="8" t="s">
        <v>40</v>
      </c>
      <c r="B70" s="8">
        <v>58353015102</v>
      </c>
      <c r="C70" s="4" t="s">
        <v>11</v>
      </c>
      <c r="D70" s="5">
        <v>415.96</v>
      </c>
      <c r="E70" s="4" t="s">
        <v>41</v>
      </c>
    </row>
    <row r="71" spans="1:5" ht="30" x14ac:dyDescent="0.25">
      <c r="A71" s="4" t="s">
        <v>39</v>
      </c>
      <c r="B71" s="8"/>
      <c r="C71" s="8"/>
      <c r="D71" s="9">
        <f>D70</f>
        <v>415.96</v>
      </c>
      <c r="E71" s="8"/>
    </row>
    <row r="72" spans="1:5" ht="30" x14ac:dyDescent="0.25">
      <c r="A72" s="4" t="s">
        <v>42</v>
      </c>
      <c r="B72" s="4">
        <v>51026536351</v>
      </c>
      <c r="C72" s="4" t="s">
        <v>11</v>
      </c>
      <c r="D72" s="5">
        <v>32.799999999999997</v>
      </c>
      <c r="E72" s="4" t="s">
        <v>44</v>
      </c>
    </row>
    <row r="73" spans="1:5" x14ac:dyDescent="0.25">
      <c r="A73" s="8" t="s">
        <v>43</v>
      </c>
      <c r="B73" s="8"/>
      <c r="C73" s="8"/>
      <c r="D73" s="9">
        <f>D72</f>
        <v>32.799999999999997</v>
      </c>
      <c r="E73" s="8"/>
    </row>
    <row r="74" spans="1:5" ht="30" x14ac:dyDescent="0.25">
      <c r="A74" s="4" t="s">
        <v>145</v>
      </c>
      <c r="B74" s="4">
        <v>93571946376</v>
      </c>
      <c r="C74" s="4" t="s">
        <v>11</v>
      </c>
      <c r="D74" s="5">
        <v>38.909999999999997</v>
      </c>
      <c r="E74" s="4" t="s">
        <v>15</v>
      </c>
    </row>
    <row r="75" spans="1:5" ht="30" x14ac:dyDescent="0.25">
      <c r="A75" s="8" t="s">
        <v>146</v>
      </c>
      <c r="B75" s="8"/>
      <c r="C75" s="8"/>
      <c r="D75" s="9">
        <f>D74</f>
        <v>38.909999999999997</v>
      </c>
      <c r="E75" s="8"/>
    </row>
    <row r="76" spans="1:5" ht="45" x14ac:dyDescent="0.25">
      <c r="A76" s="4" t="s">
        <v>147</v>
      </c>
      <c r="B76" s="18">
        <v>51799671411</v>
      </c>
      <c r="C76" s="4" t="s">
        <v>11</v>
      </c>
      <c r="D76" s="5">
        <v>2460.25</v>
      </c>
      <c r="E76" s="4" t="s">
        <v>149</v>
      </c>
    </row>
    <row r="77" spans="1:5" ht="30" x14ac:dyDescent="0.25">
      <c r="A77" s="8" t="s">
        <v>148</v>
      </c>
      <c r="B77" s="8"/>
      <c r="C77" s="8"/>
      <c r="D77" s="9">
        <f>D76</f>
        <v>2460.25</v>
      </c>
      <c r="E77" s="8"/>
    </row>
    <row r="78" spans="1:5" ht="45" x14ac:dyDescent="0.25">
      <c r="A78" s="4" t="s">
        <v>80</v>
      </c>
      <c r="B78" s="4">
        <v>49069508983</v>
      </c>
      <c r="C78" s="4" t="s">
        <v>81</v>
      </c>
      <c r="D78" s="5">
        <v>40.94</v>
      </c>
      <c r="E78" s="4" t="s">
        <v>41</v>
      </c>
    </row>
    <row r="79" spans="1:5" ht="30" x14ac:dyDescent="0.25">
      <c r="A79" s="8" t="s">
        <v>113</v>
      </c>
      <c r="B79" s="8"/>
      <c r="C79" s="8"/>
      <c r="D79" s="9">
        <f>SUM(D78:D78)</f>
        <v>40.94</v>
      </c>
      <c r="E79" s="8"/>
    </row>
    <row r="80" spans="1:5" ht="30" x14ac:dyDescent="0.25">
      <c r="A80" s="4" t="s">
        <v>45</v>
      </c>
      <c r="B80" s="4">
        <v>11469787133</v>
      </c>
      <c r="C80" s="4" t="s">
        <v>11</v>
      </c>
      <c r="D80" s="5">
        <v>557.5</v>
      </c>
      <c r="E80" s="4" t="s">
        <v>44</v>
      </c>
    </row>
    <row r="81" spans="1:53" ht="30" x14ac:dyDescent="0.25">
      <c r="A81" s="8" t="s">
        <v>46</v>
      </c>
      <c r="B81" s="8"/>
      <c r="C81" s="8"/>
      <c r="D81" s="9">
        <f>D80</f>
        <v>557.5</v>
      </c>
      <c r="E81" s="8"/>
    </row>
    <row r="82" spans="1:53" ht="30" x14ac:dyDescent="0.25">
      <c r="A82" s="4" t="s">
        <v>111</v>
      </c>
      <c r="B82" s="4">
        <v>71642207963</v>
      </c>
      <c r="C82" s="4" t="s">
        <v>11</v>
      </c>
      <c r="D82" s="5">
        <v>21.26</v>
      </c>
      <c r="E82" s="4" t="s">
        <v>59</v>
      </c>
    </row>
    <row r="83" spans="1:53" ht="30" x14ac:dyDescent="0.25">
      <c r="A83" s="8" t="s">
        <v>112</v>
      </c>
      <c r="B83" s="8"/>
      <c r="C83" s="8"/>
      <c r="D83" s="9">
        <f>D82</f>
        <v>21.26</v>
      </c>
      <c r="E83" s="8"/>
    </row>
    <row r="84" spans="1:53" x14ac:dyDescent="0.25">
      <c r="A84" s="4" t="s">
        <v>47</v>
      </c>
      <c r="B84" s="4">
        <v>54239409111</v>
      </c>
      <c r="C84" s="4" t="s">
        <v>49</v>
      </c>
      <c r="D84" s="5">
        <v>15198.96</v>
      </c>
      <c r="E84" s="4" t="s">
        <v>32</v>
      </c>
    </row>
    <row r="85" spans="1:53" s="20" customFormat="1" ht="30" x14ac:dyDescent="0.25">
      <c r="A85" s="8" t="s">
        <v>48</v>
      </c>
      <c r="B85" s="8"/>
      <c r="C85" s="8"/>
      <c r="D85" s="9">
        <f>D84</f>
        <v>15198.96</v>
      </c>
      <c r="E85" s="8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</row>
    <row r="86" spans="1:53" ht="30" x14ac:dyDescent="0.25">
      <c r="A86" s="4" t="s">
        <v>150</v>
      </c>
      <c r="B86" s="18">
        <v>93923226222</v>
      </c>
      <c r="C86" s="4" t="s">
        <v>152</v>
      </c>
      <c r="D86" s="5">
        <v>199</v>
      </c>
      <c r="E86" s="4" t="s">
        <v>59</v>
      </c>
    </row>
    <row r="87" spans="1:53" x14ac:dyDescent="0.25">
      <c r="A87" s="8" t="s">
        <v>151</v>
      </c>
      <c r="B87" s="8"/>
      <c r="C87" s="8"/>
      <c r="D87" s="9">
        <f>D86</f>
        <v>199</v>
      </c>
      <c r="E87" s="8"/>
    </row>
    <row r="88" spans="1:53" ht="30" x14ac:dyDescent="0.25">
      <c r="A88" s="4" t="s">
        <v>50</v>
      </c>
      <c r="B88" s="4">
        <v>45392055435</v>
      </c>
      <c r="C88" s="4" t="s">
        <v>11</v>
      </c>
      <c r="D88" s="5">
        <v>161.5</v>
      </c>
      <c r="E88" s="4" t="s">
        <v>15</v>
      </c>
    </row>
    <row r="89" spans="1:53" x14ac:dyDescent="0.25">
      <c r="A89" s="8" t="s">
        <v>51</v>
      </c>
      <c r="B89" s="8"/>
      <c r="C89" s="8"/>
      <c r="D89" s="9">
        <v>161.5</v>
      </c>
      <c r="E89" s="8"/>
    </row>
    <row r="90" spans="1:53" x14ac:dyDescent="0.25">
      <c r="A90" s="4" t="s">
        <v>116</v>
      </c>
      <c r="B90" s="4">
        <v>20125996103</v>
      </c>
      <c r="C90" s="4" t="s">
        <v>93</v>
      </c>
      <c r="D90" s="5">
        <v>2249.4</v>
      </c>
      <c r="E90" s="4" t="s">
        <v>32</v>
      </c>
    </row>
    <row r="91" spans="1:53" ht="30" x14ac:dyDescent="0.25">
      <c r="A91" s="8" t="s">
        <v>117</v>
      </c>
      <c r="B91" s="8"/>
      <c r="C91" s="8"/>
      <c r="D91" s="9">
        <f>D90</f>
        <v>2249.4</v>
      </c>
      <c r="E91" s="8"/>
    </row>
    <row r="92" spans="1:53" ht="30" x14ac:dyDescent="0.25">
      <c r="A92" s="4" t="s">
        <v>82</v>
      </c>
      <c r="B92" s="4"/>
      <c r="C92" s="4" t="s">
        <v>11</v>
      </c>
      <c r="D92" s="5">
        <v>30</v>
      </c>
      <c r="E92" s="4" t="s">
        <v>15</v>
      </c>
    </row>
    <row r="93" spans="1:53" ht="30" x14ac:dyDescent="0.25">
      <c r="A93" s="8" t="s">
        <v>83</v>
      </c>
      <c r="B93" s="8"/>
      <c r="C93" s="8"/>
      <c r="D93" s="9">
        <f>D92</f>
        <v>30</v>
      </c>
      <c r="E93" s="8"/>
    </row>
    <row r="94" spans="1:53" ht="30" x14ac:dyDescent="0.25">
      <c r="A94" s="4" t="s">
        <v>153</v>
      </c>
      <c r="B94" s="4">
        <v>66089976432</v>
      </c>
      <c r="C94" s="4" t="s">
        <v>11</v>
      </c>
      <c r="D94" s="5">
        <v>24.21</v>
      </c>
      <c r="E94" s="4" t="s">
        <v>59</v>
      </c>
    </row>
    <row r="95" spans="1:53" ht="30" x14ac:dyDescent="0.25">
      <c r="A95" s="8" t="s">
        <v>154</v>
      </c>
      <c r="B95" s="8"/>
      <c r="C95" s="8"/>
      <c r="D95" s="9">
        <f>D94</f>
        <v>24.21</v>
      </c>
      <c r="E95" s="8"/>
    </row>
    <row r="96" spans="1:53" ht="30" x14ac:dyDescent="0.25">
      <c r="A96" s="4" t="s">
        <v>84</v>
      </c>
      <c r="B96" s="4">
        <v>63073332379</v>
      </c>
      <c r="C96" s="4" t="s">
        <v>11</v>
      </c>
      <c r="D96" s="5">
        <v>1749.67</v>
      </c>
      <c r="E96" s="4" t="s">
        <v>86</v>
      </c>
    </row>
    <row r="97" spans="1:5" ht="30" x14ac:dyDescent="0.25">
      <c r="A97" s="8" t="s">
        <v>85</v>
      </c>
      <c r="B97" s="8"/>
      <c r="C97" s="8"/>
      <c r="D97" s="9">
        <f>D96</f>
        <v>1749.67</v>
      </c>
      <c r="E97" s="8"/>
    </row>
    <row r="98" spans="1:5" ht="30" x14ac:dyDescent="0.25">
      <c r="A98" s="8" t="s">
        <v>98</v>
      </c>
      <c r="B98" s="4">
        <v>64224699416</v>
      </c>
      <c r="C98" s="4" t="s">
        <v>100</v>
      </c>
      <c r="D98" s="5">
        <v>1452</v>
      </c>
      <c r="E98" s="4" t="s">
        <v>32</v>
      </c>
    </row>
    <row r="99" spans="1:5" ht="30" x14ac:dyDescent="0.25">
      <c r="A99" s="8" t="s">
        <v>99</v>
      </c>
      <c r="B99" s="8"/>
      <c r="C99" s="8"/>
      <c r="D99" s="9">
        <f>D98</f>
        <v>1452</v>
      </c>
      <c r="E99" s="8"/>
    </row>
    <row r="100" spans="1:5" ht="30" x14ac:dyDescent="0.25">
      <c r="A100" s="4" t="s">
        <v>63</v>
      </c>
      <c r="B100" s="4">
        <v>62226620908</v>
      </c>
      <c r="C100" s="4" t="s">
        <v>11</v>
      </c>
      <c r="D100" s="5">
        <v>77.84</v>
      </c>
      <c r="E100" s="4" t="s">
        <v>59</v>
      </c>
    </row>
    <row r="101" spans="1:5" ht="30" x14ac:dyDescent="0.25">
      <c r="A101" s="8" t="s">
        <v>64</v>
      </c>
      <c r="B101" s="8"/>
      <c r="C101" s="8"/>
      <c r="D101" s="9">
        <f>SUM(D100:D100)</f>
        <v>77.84</v>
      </c>
      <c r="E101" s="8"/>
    </row>
    <row r="102" spans="1:5" ht="30" x14ac:dyDescent="0.25">
      <c r="A102" s="4" t="s">
        <v>155</v>
      </c>
      <c r="B102" s="4">
        <v>70108447975</v>
      </c>
      <c r="C102" s="4" t="s">
        <v>157</v>
      </c>
      <c r="D102" s="5">
        <v>858.42</v>
      </c>
      <c r="E102" s="4" t="s">
        <v>158</v>
      </c>
    </row>
    <row r="103" spans="1:5" ht="30" x14ac:dyDescent="0.25">
      <c r="A103" s="8" t="s">
        <v>156</v>
      </c>
      <c r="B103" s="8"/>
      <c r="C103" s="8"/>
      <c r="D103" s="9">
        <f>D102</f>
        <v>858.42</v>
      </c>
      <c r="E103" s="8"/>
    </row>
    <row r="104" spans="1:5" ht="30" x14ac:dyDescent="0.25">
      <c r="A104" s="4" t="s">
        <v>90</v>
      </c>
      <c r="B104" s="7">
        <v>29035933600</v>
      </c>
      <c r="C104" s="4" t="s">
        <v>91</v>
      </c>
      <c r="D104" s="5">
        <v>2039.71</v>
      </c>
      <c r="E104" s="4" t="s">
        <v>24</v>
      </c>
    </row>
    <row r="105" spans="1:5" ht="30" x14ac:dyDescent="0.25">
      <c r="A105" s="2" t="s">
        <v>92</v>
      </c>
      <c r="B105" s="6"/>
      <c r="C105" s="2"/>
      <c r="D105" s="3">
        <f>D104</f>
        <v>2039.71</v>
      </c>
      <c r="E105" s="2"/>
    </row>
    <row r="106" spans="1:5" ht="30" x14ac:dyDescent="0.25">
      <c r="A106" s="4" t="s">
        <v>159</v>
      </c>
      <c r="B106" s="7">
        <v>64014670233</v>
      </c>
      <c r="C106" s="4" t="s">
        <v>161</v>
      </c>
      <c r="D106" s="5">
        <v>4680.84</v>
      </c>
      <c r="E106" s="4" t="s">
        <v>162</v>
      </c>
    </row>
    <row r="107" spans="1:5" ht="30" x14ac:dyDescent="0.25">
      <c r="A107" s="2" t="s">
        <v>160</v>
      </c>
      <c r="B107" s="6"/>
      <c r="C107" s="2"/>
      <c r="D107" s="3">
        <f>D106</f>
        <v>4680.84</v>
      </c>
      <c r="E107" s="2"/>
    </row>
    <row r="108" spans="1:5" ht="30" x14ac:dyDescent="0.25">
      <c r="A108" s="4" t="s">
        <v>163</v>
      </c>
      <c r="B108" s="4">
        <v>92510683607</v>
      </c>
      <c r="C108" s="4" t="s">
        <v>164</v>
      </c>
      <c r="D108" s="5">
        <v>29.37</v>
      </c>
      <c r="E108" s="4" t="s">
        <v>138</v>
      </c>
    </row>
    <row r="109" spans="1:5" x14ac:dyDescent="0.25">
      <c r="A109" s="8" t="s">
        <v>165</v>
      </c>
      <c r="B109" s="8"/>
      <c r="C109" s="8"/>
      <c r="D109" s="9">
        <f>D108</f>
        <v>29.37</v>
      </c>
      <c r="E109" s="8"/>
    </row>
    <row r="110" spans="1:5" ht="30" x14ac:dyDescent="0.25">
      <c r="A110" s="4" t="s">
        <v>166</v>
      </c>
      <c r="B110" s="4">
        <v>28964798526</v>
      </c>
      <c r="C110" s="4" t="s">
        <v>100</v>
      </c>
      <c r="D110" s="5">
        <v>375</v>
      </c>
      <c r="E110" s="4" t="s">
        <v>168</v>
      </c>
    </row>
    <row r="111" spans="1:5" ht="30" x14ac:dyDescent="0.25">
      <c r="A111" s="8" t="s">
        <v>167</v>
      </c>
      <c r="B111" s="8"/>
      <c r="C111" s="8"/>
      <c r="D111" s="9">
        <f>D110</f>
        <v>375</v>
      </c>
      <c r="E111" s="8"/>
    </row>
    <row r="112" spans="1:5" ht="30" x14ac:dyDescent="0.25">
      <c r="A112" s="4" t="s">
        <v>169</v>
      </c>
      <c r="B112" s="18"/>
      <c r="C112" s="4" t="s">
        <v>11</v>
      </c>
      <c r="D112" s="5">
        <v>157.5</v>
      </c>
      <c r="E112" s="4" t="s">
        <v>88</v>
      </c>
    </row>
    <row r="113" spans="1:5" x14ac:dyDescent="0.25">
      <c r="A113" s="8" t="s">
        <v>170</v>
      </c>
      <c r="B113" s="8"/>
      <c r="C113" s="8"/>
      <c r="D113" s="9">
        <f>D112</f>
        <v>157.5</v>
      </c>
      <c r="E113" s="8"/>
    </row>
    <row r="114" spans="1:5" ht="30" x14ac:dyDescent="0.25">
      <c r="A114" s="4" t="s">
        <v>171</v>
      </c>
      <c r="B114" s="18"/>
      <c r="C114" s="4" t="s">
        <v>173</v>
      </c>
      <c r="D114" s="5">
        <v>70</v>
      </c>
      <c r="E114" s="4" t="s">
        <v>174</v>
      </c>
    </row>
    <row r="115" spans="1:5" ht="30" x14ac:dyDescent="0.25">
      <c r="A115" s="8" t="s">
        <v>172</v>
      </c>
      <c r="B115" s="8"/>
      <c r="C115" s="8"/>
      <c r="D115" s="9">
        <f>D114</f>
        <v>70</v>
      </c>
      <c r="E115" s="8"/>
    </row>
    <row r="116" spans="1:5" ht="30" x14ac:dyDescent="0.25">
      <c r="A116" s="4" t="s">
        <v>175</v>
      </c>
      <c r="B116" s="18"/>
      <c r="C116" s="4" t="s">
        <v>10</v>
      </c>
      <c r="D116" s="5">
        <v>14.6</v>
      </c>
      <c r="E116" s="4" t="s">
        <v>96</v>
      </c>
    </row>
    <row r="117" spans="1:5" ht="45" x14ac:dyDescent="0.25">
      <c r="A117" s="8" t="s">
        <v>176</v>
      </c>
      <c r="B117" s="8"/>
      <c r="C117" s="8"/>
      <c r="D117" s="9">
        <f>D116</f>
        <v>14.6</v>
      </c>
      <c r="E117" s="8"/>
    </row>
    <row r="118" spans="1:5" ht="30" x14ac:dyDescent="0.25">
      <c r="A118" s="4" t="s">
        <v>177</v>
      </c>
      <c r="B118" s="18">
        <v>29934941301</v>
      </c>
      <c r="C118" s="4" t="s">
        <v>11</v>
      </c>
      <c r="D118" s="5">
        <v>96</v>
      </c>
      <c r="E118" s="4" t="s">
        <v>59</v>
      </c>
    </row>
    <row r="119" spans="1:5" ht="30" x14ac:dyDescent="0.25">
      <c r="A119" s="8" t="s">
        <v>178</v>
      </c>
      <c r="B119" s="8"/>
      <c r="C119" s="8"/>
      <c r="D119" s="9">
        <f>D118</f>
        <v>96</v>
      </c>
      <c r="E119" s="8"/>
    </row>
    <row r="120" spans="1:5" ht="30" x14ac:dyDescent="0.25">
      <c r="A120" s="4" t="s">
        <v>179</v>
      </c>
      <c r="B120" s="18">
        <v>38542372819</v>
      </c>
      <c r="C120" s="4" t="s">
        <v>35</v>
      </c>
      <c r="D120" s="5">
        <v>3950</v>
      </c>
      <c r="E120" s="4" t="s">
        <v>59</v>
      </c>
    </row>
    <row r="121" spans="1:5" ht="30" x14ac:dyDescent="0.25">
      <c r="A121" s="8" t="s">
        <v>180</v>
      </c>
      <c r="B121" s="8"/>
      <c r="C121" s="8"/>
      <c r="D121" s="9">
        <f>D120</f>
        <v>3950</v>
      </c>
      <c r="E121" s="8"/>
    </row>
    <row r="122" spans="1:5" ht="30" x14ac:dyDescent="0.25">
      <c r="A122" s="4" t="s">
        <v>185</v>
      </c>
      <c r="B122" s="18"/>
      <c r="C122" s="4" t="s">
        <v>11</v>
      </c>
      <c r="D122" s="5">
        <v>2698</v>
      </c>
      <c r="E122" s="4" t="s">
        <v>59</v>
      </c>
    </row>
    <row r="123" spans="1:5" ht="30" x14ac:dyDescent="0.25">
      <c r="A123" s="8" t="s">
        <v>186</v>
      </c>
      <c r="B123" s="8"/>
      <c r="C123" s="8"/>
      <c r="D123" s="9">
        <f>D122</f>
        <v>2698</v>
      </c>
      <c r="E123" s="8"/>
    </row>
    <row r="124" spans="1:5" x14ac:dyDescent="0.25">
      <c r="A124" s="4" t="s">
        <v>181</v>
      </c>
      <c r="B124" s="18">
        <v>86354223447</v>
      </c>
      <c r="C124" s="4" t="s">
        <v>97</v>
      </c>
      <c r="D124" s="5">
        <v>3182.5</v>
      </c>
      <c r="E124" s="4">
        <v>3299</v>
      </c>
    </row>
    <row r="125" spans="1:5" ht="30" x14ac:dyDescent="0.25">
      <c r="A125" s="8" t="s">
        <v>182</v>
      </c>
      <c r="B125" s="8"/>
      <c r="C125" s="8"/>
      <c r="D125" s="9">
        <f>D124</f>
        <v>3182.5</v>
      </c>
      <c r="E125" s="8"/>
    </row>
    <row r="126" spans="1:5" ht="30" x14ac:dyDescent="0.25">
      <c r="A126" s="4" t="s">
        <v>119</v>
      </c>
      <c r="B126" s="4">
        <v>6135698286</v>
      </c>
      <c r="C126" s="4" t="s">
        <v>11</v>
      </c>
      <c r="D126" s="5">
        <v>475</v>
      </c>
      <c r="E126" s="4" t="s">
        <v>88</v>
      </c>
    </row>
    <row r="127" spans="1:5" ht="30" x14ac:dyDescent="0.25">
      <c r="A127" s="8" t="s">
        <v>120</v>
      </c>
      <c r="B127" s="8"/>
      <c r="C127" s="8"/>
      <c r="D127" s="9">
        <f>D126</f>
        <v>475</v>
      </c>
      <c r="E127" s="8"/>
    </row>
    <row r="128" spans="1:5" ht="30" x14ac:dyDescent="0.25">
      <c r="A128" s="4" t="s">
        <v>183</v>
      </c>
      <c r="B128" s="4">
        <v>97492131626</v>
      </c>
      <c r="C128" s="4" t="s">
        <v>11</v>
      </c>
      <c r="D128" s="5">
        <v>55.8</v>
      </c>
      <c r="E128" s="4" t="s">
        <v>59</v>
      </c>
    </row>
    <row r="129" spans="1:5" ht="30" x14ac:dyDescent="0.25">
      <c r="A129" s="8" t="s">
        <v>184</v>
      </c>
      <c r="B129" s="8"/>
      <c r="C129" s="8"/>
      <c r="D129" s="9">
        <f>D128</f>
        <v>55.8</v>
      </c>
      <c r="E129" s="8"/>
    </row>
    <row r="130" spans="1:5" x14ac:dyDescent="0.25">
      <c r="A130" s="8"/>
      <c r="B130" s="8"/>
      <c r="C130" s="8"/>
      <c r="D130" s="9"/>
      <c r="E130" s="8"/>
    </row>
    <row r="131" spans="1:5" x14ac:dyDescent="0.25">
      <c r="A131" s="21" t="s">
        <v>125</v>
      </c>
      <c r="B131" s="21"/>
      <c r="C131" s="21"/>
      <c r="D131" s="22">
        <f>D16+D18+D22+D24+D26+D28+D30+D32+D34+D38+D40+D42+D44+D46+D48+D50+D52+D54+D56+D58+D61+D63+D65+D67+D69+D71+D73+D75+D77+D79+D81+D83+D85+D87+D89+D91+D93+D95+D97+D99+D36+D13+D101+D103+D105+D107+D109+D111+D113+D115+D117+D119+D121+D123+D125+D127+D129</f>
        <v>65339.789999999994</v>
      </c>
      <c r="E131" s="4"/>
    </row>
    <row r="132" spans="1:5" x14ac:dyDescent="0.25">
      <c r="A132" s="8"/>
      <c r="B132" s="8"/>
      <c r="C132" s="8"/>
      <c r="D132" s="9" t="s">
        <v>25</v>
      </c>
      <c r="E132" s="8"/>
    </row>
    <row r="134" spans="1:5" x14ac:dyDescent="0.25">
      <c r="A134" t="s">
        <v>0</v>
      </c>
    </row>
    <row r="135" spans="1:5" x14ac:dyDescent="0.25">
      <c r="A135" t="s">
        <v>1</v>
      </c>
    </row>
    <row r="136" spans="1:5" x14ac:dyDescent="0.25">
      <c r="A136" t="s">
        <v>2</v>
      </c>
    </row>
    <row r="137" spans="1:5" x14ac:dyDescent="0.25">
      <c r="A137" t="s">
        <v>3</v>
      </c>
    </row>
    <row r="139" spans="1:5" x14ac:dyDescent="0.25">
      <c r="B139" t="s">
        <v>4</v>
      </c>
    </row>
    <row r="140" spans="1:5" x14ac:dyDescent="0.25">
      <c r="B140" t="s">
        <v>123</v>
      </c>
    </row>
    <row r="141" spans="1:5" ht="30" x14ac:dyDescent="0.25">
      <c r="A141" s="10" t="s">
        <v>9</v>
      </c>
      <c r="B141" s="10" t="s">
        <v>19</v>
      </c>
    </row>
    <row r="142" spans="1:5" x14ac:dyDescent="0.25">
      <c r="A142" s="11">
        <v>215718.44</v>
      </c>
      <c r="B142" t="s">
        <v>20</v>
      </c>
    </row>
    <row r="143" spans="1:5" x14ac:dyDescent="0.25">
      <c r="A143" s="11">
        <v>32100</v>
      </c>
      <c r="B143" t="s">
        <v>65</v>
      </c>
    </row>
    <row r="144" spans="1:5" x14ac:dyDescent="0.25">
      <c r="A144" s="11">
        <v>1591.29</v>
      </c>
      <c r="B144" t="s">
        <v>101</v>
      </c>
    </row>
    <row r="145" spans="1:2" x14ac:dyDescent="0.25">
      <c r="A145" s="11">
        <v>35208.230000000003</v>
      </c>
      <c r="B145" t="s">
        <v>21</v>
      </c>
    </row>
    <row r="146" spans="1:2" x14ac:dyDescent="0.25">
      <c r="A146" s="11">
        <v>194</v>
      </c>
      <c r="B146" t="s">
        <v>23</v>
      </c>
    </row>
    <row r="147" spans="1:2" x14ac:dyDescent="0.25">
      <c r="A147" s="11">
        <v>7987.45</v>
      </c>
      <c r="B147" t="s">
        <v>22</v>
      </c>
    </row>
    <row r="148" spans="1:2" x14ac:dyDescent="0.25">
      <c r="A148" s="11">
        <v>49.5</v>
      </c>
      <c r="B148" t="s">
        <v>58</v>
      </c>
    </row>
    <row r="149" spans="1:2" x14ac:dyDescent="0.25">
      <c r="A149" s="11">
        <v>1290</v>
      </c>
      <c r="B149" t="s">
        <v>87</v>
      </c>
    </row>
    <row r="150" spans="1:2" x14ac:dyDescent="0.25">
      <c r="A150" s="11"/>
    </row>
    <row r="151" spans="1:2" x14ac:dyDescent="0.25">
      <c r="A151" s="11"/>
    </row>
    <row r="152" spans="1:2" x14ac:dyDescent="0.25">
      <c r="A152" s="11"/>
    </row>
    <row r="153" spans="1:2" x14ac:dyDescent="0.25">
      <c r="A153" s="12">
        <f>SUM(A142:A152)</f>
        <v>294138.91000000003</v>
      </c>
      <c r="B153" s="13" t="s">
        <v>124</v>
      </c>
    </row>
    <row r="154" spans="1:2" x14ac:dyDescent="0.25">
      <c r="A154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karmen.hajduk@gmail.com</cp:lastModifiedBy>
  <cp:lastPrinted>2025-07-17T08:39:00Z</cp:lastPrinted>
  <dcterms:created xsi:type="dcterms:W3CDTF">2024-02-19T10:09:13Z</dcterms:created>
  <dcterms:modified xsi:type="dcterms:W3CDTF">2025-07-17T08:39:04Z</dcterms:modified>
</cp:coreProperties>
</file>